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05" yWindow="-105" windowWidth="23250" windowHeight="12450" activeTab="2"/>
  </bookViews>
  <sheets>
    <sheet name="A" sheetId="1" r:id="rId1"/>
    <sheet name="B" sheetId="2" r:id="rId2"/>
    <sheet name="C" sheetId="3" r:id="rId3"/>
    <sheet name="TOTAL Norme" sheetId="4" r:id="rId4"/>
  </sheets>
  <externalReferences>
    <externalReference r:id="rId5"/>
  </externalReferences>
  <definedNames>
    <definedName name="pjuri">[1]date!$A$2:$A$230</definedName>
  </definedNames>
  <calcPr calcId="124519"/>
</workbook>
</file>

<file path=xl/calcChain.xml><?xml version="1.0" encoding="utf-8"?>
<calcChain xmlns="http://schemas.openxmlformats.org/spreadsheetml/2006/main">
  <c r="G49" i="3"/>
  <c r="F49"/>
  <c r="AA16" i="1"/>
  <c r="AB16"/>
  <c r="AC16"/>
  <c r="AD16"/>
  <c r="AS48" i="2" l="1"/>
  <c r="AR48"/>
  <c r="AS47"/>
  <c r="AR47"/>
  <c r="AQ47" s="1"/>
  <c r="AP46"/>
  <c r="AO46"/>
  <c r="AN46"/>
  <c r="AM46"/>
  <c r="AL46"/>
  <c r="AK46"/>
  <c r="AJ46"/>
  <c r="AI46"/>
  <c r="AH46"/>
  <c r="AG46"/>
  <c r="AF46"/>
  <c r="AE46"/>
  <c r="AD46"/>
  <c r="AC46"/>
  <c r="AB46"/>
  <c r="AA46"/>
  <c r="Z46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D46"/>
  <c r="AS45"/>
  <c r="AR45"/>
  <c r="AQ45" s="1"/>
  <c r="AT45" s="1"/>
  <c r="AS44"/>
  <c r="AR44"/>
  <c r="AS43"/>
  <c r="AR43"/>
  <c r="AP42"/>
  <c r="AO42"/>
  <c r="AN42"/>
  <c r="AM42"/>
  <c r="AL42"/>
  <c r="AK42"/>
  <c r="AJ42"/>
  <c r="AI42"/>
  <c r="AH42"/>
  <c r="AG42"/>
  <c r="AF42"/>
  <c r="AE42"/>
  <c r="AD42"/>
  <c r="AC42"/>
  <c r="AB42"/>
  <c r="AA42"/>
  <c r="Z42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E42"/>
  <c r="D42"/>
  <c r="AS41"/>
  <c r="AS40" s="1"/>
  <c r="AR41"/>
  <c r="AR40" s="1"/>
  <c r="AP40"/>
  <c r="AO40"/>
  <c r="AN40"/>
  <c r="AM40"/>
  <c r="AL40"/>
  <c r="AK40"/>
  <c r="AJ40"/>
  <c r="AI40"/>
  <c r="AH40"/>
  <c r="AG40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D40"/>
  <c r="AS39"/>
  <c r="AR39"/>
  <c r="AQ39" s="1"/>
  <c r="AT39" s="1"/>
  <c r="AS38"/>
  <c r="AS37" s="1"/>
  <c r="AR38"/>
  <c r="AQ38" s="1"/>
  <c r="AP37"/>
  <c r="AO37"/>
  <c r="AN37"/>
  <c r="AM37"/>
  <c r="AL37"/>
  <c r="AK37"/>
  <c r="AJ37"/>
  <c r="AI37"/>
  <c r="AH37"/>
  <c r="AG37"/>
  <c r="AF37"/>
  <c r="AE37"/>
  <c r="AD37"/>
  <c r="AC37"/>
  <c r="AB37"/>
  <c r="AA37"/>
  <c r="Z37"/>
  <c r="Y37"/>
  <c r="X37"/>
  <c r="W37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D37"/>
  <c r="AS36"/>
  <c r="AR36"/>
  <c r="AS35"/>
  <c r="AR35"/>
  <c r="AS34"/>
  <c r="AR34"/>
  <c r="AQ34" s="1"/>
  <c r="AT34" s="1"/>
  <c r="AS33"/>
  <c r="AR33"/>
  <c r="AS32"/>
  <c r="AR32"/>
  <c r="AS31"/>
  <c r="AR31"/>
  <c r="AS30"/>
  <c r="AR30"/>
  <c r="AP29"/>
  <c r="AO29"/>
  <c r="AN29"/>
  <c r="AM29"/>
  <c r="AL29"/>
  <c r="AK29"/>
  <c r="AJ29"/>
  <c r="AI29"/>
  <c r="AH29"/>
  <c r="AG29"/>
  <c r="AF29"/>
  <c r="AE29"/>
  <c r="AD29"/>
  <c r="AC29"/>
  <c r="AB29"/>
  <c r="AA29"/>
  <c r="Z29"/>
  <c r="Z49" s="1"/>
  <c r="Y29"/>
  <c r="X29"/>
  <c r="W29"/>
  <c r="V29"/>
  <c r="U29"/>
  <c r="T29"/>
  <c r="S29"/>
  <c r="R29"/>
  <c r="Q29"/>
  <c r="P29"/>
  <c r="O29"/>
  <c r="N29"/>
  <c r="M29"/>
  <c r="L29"/>
  <c r="K29"/>
  <c r="J29"/>
  <c r="J49" s="1"/>
  <c r="I29"/>
  <c r="H29"/>
  <c r="G29"/>
  <c r="F29"/>
  <c r="E29"/>
  <c r="D29"/>
  <c r="AS28"/>
  <c r="AR28"/>
  <c r="AQ28" s="1"/>
  <c r="AT28" s="1"/>
  <c r="AS27"/>
  <c r="AR27"/>
  <c r="AQ27" s="1"/>
  <c r="AT27" s="1"/>
  <c r="AS26"/>
  <c r="AR26"/>
  <c r="AQ26" s="1"/>
  <c r="AT26" s="1"/>
  <c r="AS25"/>
  <c r="AR25"/>
  <c r="AP24"/>
  <c r="AO24"/>
  <c r="AN24"/>
  <c r="AM24"/>
  <c r="AL24"/>
  <c r="AK24"/>
  <c r="AJ24"/>
  <c r="AI24"/>
  <c r="AH24"/>
  <c r="AG24"/>
  <c r="AF24"/>
  <c r="AE24"/>
  <c r="AD24"/>
  <c r="AC24"/>
  <c r="AB24"/>
  <c r="AA24"/>
  <c r="Z24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D24"/>
  <c r="AS23"/>
  <c r="AR23"/>
  <c r="AQ23" s="1"/>
  <c r="AT23" s="1"/>
  <c r="AS22"/>
  <c r="AR22"/>
  <c r="AS21"/>
  <c r="AR21"/>
  <c r="AQ21" s="1"/>
  <c r="AT21" s="1"/>
  <c r="AS20"/>
  <c r="AR20"/>
  <c r="AP19"/>
  <c r="AO19"/>
  <c r="AN19"/>
  <c r="AM19"/>
  <c r="AL19"/>
  <c r="AK19"/>
  <c r="AJ19"/>
  <c r="AJ49" s="1"/>
  <c r="AI19"/>
  <c r="AH19"/>
  <c r="AG19"/>
  <c r="AF19"/>
  <c r="AE19"/>
  <c r="AD19"/>
  <c r="AC19"/>
  <c r="AB19"/>
  <c r="AA19"/>
  <c r="Z19"/>
  <c r="Y19"/>
  <c r="X19"/>
  <c r="W19"/>
  <c r="V19"/>
  <c r="U19"/>
  <c r="T19"/>
  <c r="T49" s="1"/>
  <c r="S19"/>
  <c r="S49" s="1"/>
  <c r="R19"/>
  <c r="Q19"/>
  <c r="Q49" s="1"/>
  <c r="P19"/>
  <c r="O19"/>
  <c r="N19"/>
  <c r="M19"/>
  <c r="L19"/>
  <c r="L49" s="1"/>
  <c r="K19"/>
  <c r="K49" s="1"/>
  <c r="J19"/>
  <c r="I19"/>
  <c r="I49" s="1"/>
  <c r="H19"/>
  <c r="G19"/>
  <c r="F19"/>
  <c r="E19"/>
  <c r="D19"/>
  <c r="D49" s="1"/>
  <c r="AS18"/>
  <c r="AR18"/>
  <c r="AS17"/>
  <c r="AR17"/>
  <c r="AI16" i="1"/>
  <c r="AH16"/>
  <c r="AG16"/>
  <c r="AF16"/>
  <c r="Y16"/>
  <c r="X16"/>
  <c r="W16"/>
  <c r="V16"/>
  <c r="T16"/>
  <c r="S16"/>
  <c r="R16"/>
  <c r="Q16"/>
  <c r="O16"/>
  <c r="N16"/>
  <c r="M16"/>
  <c r="L16"/>
  <c r="J16"/>
  <c r="I16"/>
  <c r="H16"/>
  <c r="G16"/>
  <c r="E16"/>
  <c r="D16"/>
  <c r="C16"/>
  <c r="B16"/>
  <c r="F11" i="4"/>
  <c r="C11"/>
  <c r="AI49" i="2" l="1"/>
  <c r="AR29"/>
  <c r="AB49"/>
  <c r="AA49"/>
  <c r="AR19"/>
  <c r="AP49"/>
  <c r="Y49"/>
  <c r="AG49"/>
  <c r="AO49"/>
  <c r="AR37"/>
  <c r="AS42"/>
  <c r="AQ18"/>
  <c r="AQ33"/>
  <c r="AT33" s="1"/>
  <c r="AQ44"/>
  <c r="AT44" s="1"/>
  <c r="AR24"/>
  <c r="R49"/>
  <c r="E49"/>
  <c r="M49"/>
  <c r="U49"/>
  <c r="AC49"/>
  <c r="AK49"/>
  <c r="AQ25"/>
  <c r="AT25" s="1"/>
  <c r="AT24" s="1"/>
  <c r="AS29"/>
  <c r="AH49"/>
  <c r="AS19"/>
  <c r="F49"/>
  <c r="N49"/>
  <c r="V49"/>
  <c r="AD49"/>
  <c r="AL49"/>
  <c r="AQ31"/>
  <c r="AT31" s="1"/>
  <c r="AQ35"/>
  <c r="AT35" s="1"/>
  <c r="AS46"/>
  <c r="O49"/>
  <c r="W49"/>
  <c r="AE49"/>
  <c r="AM49"/>
  <c r="AQ48"/>
  <c r="AQ46" s="1"/>
  <c r="G49"/>
  <c r="H49"/>
  <c r="P49"/>
  <c r="X49"/>
  <c r="AF49"/>
  <c r="AN49"/>
  <c r="AQ22"/>
  <c r="AT22" s="1"/>
  <c r="AS24"/>
  <c r="AQ32"/>
  <c r="AT32" s="1"/>
  <c r="AQ36"/>
  <c r="AT36" s="1"/>
  <c r="AR42"/>
  <c r="AQ37"/>
  <c r="AT38"/>
  <c r="AT37" s="1"/>
  <c r="AQ30"/>
  <c r="AQ17"/>
  <c r="AQ43"/>
  <c r="AQ20"/>
  <c r="AQ41"/>
  <c r="AR46"/>
  <c r="AS49" l="1"/>
  <c r="AQ24"/>
  <c r="AR49"/>
  <c r="AQ29"/>
  <c r="AT30"/>
  <c r="AT29" s="1"/>
  <c r="AQ40"/>
  <c r="AT41"/>
  <c r="AT40" s="1"/>
  <c r="AQ19"/>
  <c r="AT20"/>
  <c r="AT19" s="1"/>
  <c r="AQ42"/>
  <c r="AT43"/>
  <c r="AT42" s="1"/>
  <c r="AQ49" l="1"/>
  <c r="AT49"/>
</calcChain>
</file>

<file path=xl/sharedStrings.xml><?xml version="1.0" encoding="utf-8"?>
<sst xmlns="http://schemas.openxmlformats.org/spreadsheetml/2006/main" count="558" uniqueCount="276">
  <si>
    <t>ÎNVĂŢĂMÂNT GIMNAZIAL</t>
  </si>
  <si>
    <t>Formaţiuni  de studiu</t>
  </si>
  <si>
    <t>NR. ELEVI</t>
  </si>
  <si>
    <t>NR. CLASE</t>
  </si>
  <si>
    <t>Clasa a V-a</t>
  </si>
  <si>
    <t>Clasa a VI-a</t>
  </si>
  <si>
    <t>Clasa a VII-a</t>
  </si>
  <si>
    <t>Clasa a VIII-a</t>
  </si>
  <si>
    <t>TOTAL</t>
  </si>
  <si>
    <t>ÎNVĂŢĂMÂNT LICEAL</t>
  </si>
  <si>
    <t>Clasa a IX-a</t>
  </si>
  <si>
    <t>Clasa a X-a</t>
  </si>
  <si>
    <t>Clasa a XI-a</t>
  </si>
  <si>
    <t>Clasa a XII-a</t>
  </si>
  <si>
    <t>Director,</t>
  </si>
  <si>
    <t>A. STABILIREA NUMĂRULUI DE ORE PE DISCIPLINE, CONFORM PLANURILOR-CADRU DE ÎNVĂŢĂMÂNT  ÎN VIGOARE</t>
  </si>
  <si>
    <t>Nr. functii de director:</t>
  </si>
  <si>
    <t>Nr. functii de director adjunct:</t>
  </si>
  <si>
    <t>NR. CRT.</t>
  </si>
  <si>
    <t>Nivel de învățământ</t>
  </si>
  <si>
    <t>GIMNAZIAL</t>
  </si>
  <si>
    <t xml:space="preserve">Nr. total de ore / săpt. </t>
  </si>
  <si>
    <t xml:space="preserve">Din care: </t>
  </si>
  <si>
    <t>OBS.</t>
  </si>
  <si>
    <t>ARIA CURRICULARĂ / DISCIPLINA</t>
  </si>
  <si>
    <t>TC</t>
  </si>
  <si>
    <t>CDS</t>
  </si>
  <si>
    <t>Nr. ore/ săpt.</t>
  </si>
  <si>
    <t>LIMBĂ ŞI COMUNICARE</t>
  </si>
  <si>
    <t>LIMBA ROMÂNĂ</t>
  </si>
  <si>
    <t>LIMBA LATINA</t>
  </si>
  <si>
    <t>LB.  ENGLEZĂ</t>
  </si>
  <si>
    <t>LB. FRANCEZĂ</t>
  </si>
  <si>
    <t>MATEMATICĂ ŞI ŞTIINŢE</t>
  </si>
  <si>
    <t>MATEMATICĂ</t>
  </si>
  <si>
    <t>FIZICĂ</t>
  </si>
  <si>
    <t>CHIMIE</t>
  </si>
  <si>
    <t>OM ŞI SOCIETATE</t>
  </si>
  <si>
    <t>ISTORIE</t>
  </si>
  <si>
    <t>GEOGRAFIE</t>
  </si>
  <si>
    <t>RELIGIE</t>
  </si>
  <si>
    <t>ARTE</t>
  </si>
  <si>
    <t>ED. MUZICALĂ</t>
  </si>
  <si>
    <t>ED. PLASTICĂ</t>
  </si>
  <si>
    <t>EDUCAŢIE FIZICĂ ŞI SPORT</t>
  </si>
  <si>
    <t>TEHNOLOGII</t>
  </si>
  <si>
    <t>CONSILIERE SI ORIENTARE</t>
  </si>
  <si>
    <t>CONSILIERE SI DEZVOLTARE PERSONALA</t>
  </si>
  <si>
    <t>TOTAL ORE</t>
  </si>
  <si>
    <t>MINISTERUL EDUCAȚIEI</t>
  </si>
  <si>
    <t>PROIECT  DE ÎNCADRARE A PERSONALULUI DIDACTIC DE PREDARE PENTRU ANUL ŞCOLAR 2024-2025</t>
  </si>
  <si>
    <t>Nr. crt.</t>
  </si>
  <si>
    <t>Structura (dacă este cazul)</t>
  </si>
  <si>
    <t>Nivel de învăţământ</t>
  </si>
  <si>
    <t>Catedra/ post (disciplina/ disciplinele)</t>
  </si>
  <si>
    <t>Disciplina</t>
  </si>
  <si>
    <t>Nr. de ore / săpt. /</t>
  </si>
  <si>
    <t>Alte activităţi</t>
  </si>
  <si>
    <t>Statutul postului (ocupat pe perioadă nedeterminată / ocupat pe perioadă determinată / rezervat / vacant</t>
  </si>
  <si>
    <t xml:space="preserve">Pentru posturile didactice/catedrele ocupate </t>
  </si>
  <si>
    <t>Pentru posturile didactice/catedrele vacante și rezervate</t>
  </si>
  <si>
    <t>Obs.</t>
  </si>
  <si>
    <t>Mod de ocupare (titular / debutant anagajat pe perioada determinata)</t>
  </si>
  <si>
    <t>Numele și prenumele cadrului didactic</t>
  </si>
  <si>
    <t>Studii/ Specializarea / Nivel studii / Grad didactic / Vechime în învăţământ</t>
  </si>
  <si>
    <t>Emitent și nr. document de numire/ transfer/ repartizare (cu precizarea clară a disciplinei/ disciplinelor pe care este repartizat)</t>
  </si>
  <si>
    <t>Funcția didactică potrivit art. 247 din Legea nr. 1/2011 cu modificările și completările ulterioare</t>
  </si>
  <si>
    <t>Perioada în care beneficiază de rezervare/ degrevare</t>
  </si>
  <si>
    <t>Viabilitatea postului</t>
  </si>
  <si>
    <t xml:space="preserve">Nivelul postului / catedrei vacante / rezervate (debutant / definitivat) </t>
  </si>
  <si>
    <t>Modalitatea de ocupare in etapele mobilitatii personalului didactic</t>
  </si>
  <si>
    <t>Nivelul postului / catedrei după ocupare, în etapele premergătoare etapei de repartizare în regim de plata cu ora  (corespunzător gradului didactic și vechimii ocupantului)</t>
  </si>
  <si>
    <t>Total</t>
  </si>
  <si>
    <t>din care:</t>
  </si>
  <si>
    <t>Activitatea</t>
  </si>
  <si>
    <t>Nr. de ore / săpt.</t>
  </si>
  <si>
    <t>CDŞ</t>
  </si>
  <si>
    <t>Vacante/Rezervate</t>
  </si>
  <si>
    <t>Unitatea de învățământ</t>
  </si>
  <si>
    <t>Existent  Anul Școlar 2023-2024</t>
  </si>
  <si>
    <t>Propus  Anul Școlar 2024-2025</t>
  </si>
  <si>
    <t>Norme profesori</t>
  </si>
  <si>
    <t>Norme învățământ la domiciliu</t>
  </si>
  <si>
    <t>Degrevare dir. adj.</t>
  </si>
  <si>
    <t>Degrevare director</t>
  </si>
  <si>
    <t xml:space="preserve">  </t>
  </si>
  <si>
    <t>PROIECTUL DE ÎNCADRARE A PERSONALULUI DIDACTIC DE PREDARE PENTRU ANUL ŞCOLAR 2024-2025</t>
  </si>
  <si>
    <t>Unitatea de învățământ:</t>
  </si>
  <si>
    <t>Adresa:</t>
  </si>
  <si>
    <t>Telefon:</t>
  </si>
  <si>
    <t>Email:</t>
  </si>
  <si>
    <t>ÎNVĂŢĂMÂNT ANTEPREŞCOLAR</t>
  </si>
  <si>
    <t>ÎNVĂŢĂMÂNT PREŞCOLAR</t>
  </si>
  <si>
    <t>ÎNVĂŢĂMÂNT PRIMAR</t>
  </si>
  <si>
    <t>ÎNVĂŢĂMÂNT PROFESIONAL</t>
  </si>
  <si>
    <t>ÎNVĂŢĂMÂNT POSTLICEAL</t>
  </si>
  <si>
    <t>EXISTENT 
2023 - 2024</t>
  </si>
  <si>
    <t>PROPUS 
2024- 2025</t>
  </si>
  <si>
    <t>NR.  COPII</t>
  </si>
  <si>
    <t>NR. GRUPE</t>
  </si>
  <si>
    <t>NR. COPII</t>
  </si>
  <si>
    <t xml:space="preserve">NR. ELEVI </t>
  </si>
  <si>
    <t>Grupa  mică</t>
  </si>
  <si>
    <t>Cls. pregătitoare</t>
  </si>
  <si>
    <t>Anul I</t>
  </si>
  <si>
    <t>Grupa mijlocie</t>
  </si>
  <si>
    <t>Clasa I</t>
  </si>
  <si>
    <t>Anul II</t>
  </si>
  <si>
    <t>Grupa  mare</t>
  </si>
  <si>
    <t>Clasa a II-a</t>
  </si>
  <si>
    <t>Anul III</t>
  </si>
  <si>
    <t>Clasa a III-a</t>
  </si>
  <si>
    <t xml:space="preserve">Clasa a IV-a </t>
  </si>
  <si>
    <t>ANTEPREȘCOLAR/PRESCOLAR</t>
  </si>
  <si>
    <t>PRIMAR</t>
  </si>
  <si>
    <t>ETC</t>
  </si>
  <si>
    <t>GRUPA MICĂ</t>
  </si>
  <si>
    <t>GRUPA MIJLOCIE</t>
  </si>
  <si>
    <t>GRUPA MARE</t>
  </si>
  <si>
    <t>CLS. pregătitoare A</t>
  </si>
  <si>
    <t>CLS. pregătitoare B</t>
  </si>
  <si>
    <t>CLS.  I A</t>
  </si>
  <si>
    <t>CLS.  I B</t>
  </si>
  <si>
    <t>CLS. a II-a A</t>
  </si>
  <si>
    <t>CLS. a II-a B</t>
  </si>
  <si>
    <t>CLS. a III-a A</t>
  </si>
  <si>
    <t>CLS. a III-a B</t>
  </si>
  <si>
    <t>CLS. a IV-a A</t>
  </si>
  <si>
    <t>CLS. a IV-a B</t>
  </si>
  <si>
    <t>CLS. a V-a A</t>
  </si>
  <si>
    <t>CLS. a V-a B</t>
  </si>
  <si>
    <t>CLS. a VI-a A</t>
  </si>
  <si>
    <t>CLS. a VI-a B</t>
  </si>
  <si>
    <t>CLS. a VII-a A</t>
  </si>
  <si>
    <t>CLS. a VII-a  B</t>
  </si>
  <si>
    <t>CLS. a VIII-a A</t>
  </si>
  <si>
    <t>CLS. a VIII-a B</t>
  </si>
  <si>
    <t xml:space="preserve">Nr. ore/ săpt. </t>
  </si>
  <si>
    <t>ÎNVĂTĂMÂNT ANTEPRESCOLAR</t>
  </si>
  <si>
    <t>ÎNVĂTĂMÂNT PRESCOLAR</t>
  </si>
  <si>
    <t>ÎNVĂTĂMÂNT PRIMAR</t>
  </si>
  <si>
    <t>BIOLOGIE / OPȚIONAL INTEGRAT (V-VI)</t>
  </si>
  <si>
    <t>GÂNDIRE CRITICĂ ȘI DREPTURILE COPILULUI</t>
  </si>
  <si>
    <t>EDUCAŢIE INTERCULTURALĂ</t>
  </si>
  <si>
    <t>EDUCATIE PENTRU CETATENIE DEMOCRATICA</t>
  </si>
  <si>
    <t>EDUCATIE ECONOMICO-FINANCIARA</t>
  </si>
  <si>
    <t>ED. FIZICĂŞI SPORT</t>
  </si>
  <si>
    <t>ED. TEHNOLOGICĂ</t>
  </si>
  <si>
    <t>INFORMATICĂ ȘI TIC/ OPȚIONAL INTEGRAT (V-VI)</t>
  </si>
  <si>
    <t>TIC OPȚIONAL (VII-VIII)</t>
  </si>
  <si>
    <t>B. STABILIREA NUMĂRULUI DE ORE PE DISCIPLINE, CONFORM PLANURILOR-CADRU DE ÎNVĂŢĂMÂNT  ÎN VIGOARE</t>
  </si>
  <si>
    <t>C. STABILIREA POSTURILOR DIDACTICE/CATEDRELOR OCUPATE, REZERVATE ŞI VACANTE LA NIVELUL UNITĂŢII DE ÎNVĂŢĂMÂNT PENTRU ANUL ŞCOLAR  2024-2025</t>
  </si>
  <si>
    <t>ȘCOALA GIMNAZIALĂ MALU</t>
  </si>
  <si>
    <t>STR. PRINCIPALĂ, NR. 28, SAT MALU, COM. SFÂNTU GHEORGHE, JUD. IALOMIȚA</t>
  </si>
  <si>
    <t>0243262310</t>
  </si>
  <si>
    <t>sc_malu_butoiu@yahoo.com</t>
  </si>
  <si>
    <t>Prof. Înv. Primar Irimia Elena Alina</t>
  </si>
  <si>
    <t>UNITATEA DE ÎNVĂȚĂMÂNT: ȘCOALA GIMNAZIALĂ MALU</t>
  </si>
  <si>
    <t>Adresa: STR. PRINCIPALĂ. NR. 28, SAT MALU, COM. SFÂNTU GHEORGHE, JUD. IALOMIȚA</t>
  </si>
  <si>
    <t>E-mail: sc_malu_butoiu@yahoo.com</t>
  </si>
  <si>
    <t>Telefon: 0243262310</t>
  </si>
  <si>
    <t>Preșcolar</t>
  </si>
  <si>
    <t>Primar</t>
  </si>
  <si>
    <t>Învățător</t>
  </si>
  <si>
    <t>Profesor pentru învățământul preșcolar</t>
  </si>
  <si>
    <t>Profesor pentru învățământul primar</t>
  </si>
  <si>
    <t>Conform fișei postului</t>
  </si>
  <si>
    <t>Ocupat pe perioada viabilității postului</t>
  </si>
  <si>
    <t>Ocupat pe perioada nedeterminată</t>
  </si>
  <si>
    <t>Angajat pe durata viabilității postului</t>
  </si>
  <si>
    <t>Angajat pe perioada nedeterminata</t>
  </si>
  <si>
    <t>Titular</t>
  </si>
  <si>
    <t>Popescu Adriana Diana</t>
  </si>
  <si>
    <t>Bustea Sabrina Lucia</t>
  </si>
  <si>
    <t>Irimia Elena Alina</t>
  </si>
  <si>
    <t>Cocoș Corina Ionela</t>
  </si>
  <si>
    <t>Ionescu Alexandra Maria</t>
  </si>
  <si>
    <t>Asefi Anișoara Georgiana</t>
  </si>
  <si>
    <t>Facultatea de psihologie și științele educației, studii universitare de licență DEFINITIVAT, 10 ani</t>
  </si>
  <si>
    <t>DECIZIE ISJ IALOMIȚA NR. 244/22.03.2022</t>
  </si>
  <si>
    <t>Liceul Pedagogic Matei Basarab, studii medii, DEBUTANT, 2 ani</t>
  </si>
  <si>
    <t>Facultate de psihologie și științele educației, studii universitare de licență, GRAD I, 15 ani</t>
  </si>
  <si>
    <t>Facultate de psihologie și științele educației, studii universitare de licență, DEFINITIVAT, 15 ani</t>
  </si>
  <si>
    <t>Facultate de psihologie și științele educației, studii univeristare de licență, DEFINITIVAT, 7 ani</t>
  </si>
  <si>
    <t>DECIZIE ISJ IALOMIȚA NR. 900/22.08.2023</t>
  </si>
  <si>
    <t>DEC. ISJ IALOMITA NR 243/22.03.2022</t>
  </si>
  <si>
    <t>DECIZIE ISJ IALOMIȚA NR. 692/09.08.2023</t>
  </si>
  <si>
    <t xml:space="preserve">DECIZIE ISJ IALOMIȚA NR. 336/ 29.03.2018 </t>
  </si>
  <si>
    <t>DEC ISJ IALOMITA NR. 431/06.05.2014</t>
  </si>
  <si>
    <t>Gimnazial</t>
  </si>
  <si>
    <t>Limba și literatura română</t>
  </si>
  <si>
    <t xml:space="preserve"> V-A</t>
  </si>
  <si>
    <t>VI-A</t>
  </si>
  <si>
    <t>VII-A</t>
  </si>
  <si>
    <t>VIII-A</t>
  </si>
  <si>
    <t>Velicu Mariana</t>
  </si>
  <si>
    <t>DEC. ISJ IALOMITA NR. 1488/07.01.2013</t>
  </si>
  <si>
    <t>Profesor</t>
  </si>
  <si>
    <t>Facultatea de psihologie și științele educației, studii universitare de licență, DEFINITIVAT, 4 ani</t>
  </si>
  <si>
    <t>Geografie</t>
  </si>
  <si>
    <t>Ștefănescu Rodica</t>
  </si>
  <si>
    <t>Geografie, studii de lungă durată, Gradul I, vechime 21 de ani</t>
  </si>
  <si>
    <t>Limba si literatura romana - Limba si literatura engleza, studii univeristare  de licența, GRADUL I, 20 ani</t>
  </si>
  <si>
    <t>DEC. ISJ IALOMITA NR. 638/09.05.2016</t>
  </si>
  <si>
    <t>Biologie</t>
  </si>
  <si>
    <t>Trandafir Filofteia Lavinia</t>
  </si>
  <si>
    <t>Biologie ,  studii universitare de licenta, GRADUL II, 7 ani</t>
  </si>
  <si>
    <t>DEC. SCOALA NR. 456 / 13.09.2021</t>
  </si>
  <si>
    <t>Istorie</t>
  </si>
  <si>
    <t>Cîțu George</t>
  </si>
  <si>
    <t>Facultatea de istorie, studii de lunga durata, gradul I, 27 ani</t>
  </si>
  <si>
    <t>Religie</t>
  </si>
  <si>
    <t>Clasa. Preg.</t>
  </si>
  <si>
    <t>Clasa a II a</t>
  </si>
  <si>
    <t>Clasa a III a</t>
  </si>
  <si>
    <t>Abutoaei Albert Ionut</t>
  </si>
  <si>
    <t>Facultatea de Teologie, DEFINITIVAT, 4 ani</t>
  </si>
  <si>
    <t>DECIZIA ISJ IALOMITA NR. 941 / 26.08.2022</t>
  </si>
  <si>
    <r>
      <rPr>
        <sz val="7"/>
        <rFont val="Arial"/>
        <family val="2"/>
      </rPr>
      <t xml:space="preserve">DECIZIA ISJ IALOMITA NR. 356/10.03.2020 </t>
    </r>
    <r>
      <rPr>
        <sz val="7"/>
        <color rgb="FFFF0000"/>
        <rFont val="Arial"/>
        <family val="2"/>
        <charset val="238"/>
      </rPr>
      <t xml:space="preserve">  </t>
    </r>
  </si>
  <si>
    <t>Limba franceza</t>
  </si>
  <si>
    <t>Carstică Iulia Mihaela</t>
  </si>
  <si>
    <t>Facultatea de limbi și literaturi străine, DEFINITIVAT, 10 ani</t>
  </si>
  <si>
    <t>DECIZIE ISJ IALOMIȚA NR. 256/22.03.2022</t>
  </si>
  <si>
    <t>Matematică</t>
  </si>
  <si>
    <t>Vișan Maria</t>
  </si>
  <si>
    <t>Facultatea de matematică și informatică, Grad II, 14 ani</t>
  </si>
  <si>
    <t>DECIZIE ISJ IALOMIȚA NR. 946/26.08.2022</t>
  </si>
  <si>
    <t>0.78 norma la Scoala Gimnazială Malu, completeaza norma la Scoala Gimnaziala ”Arhimandrit Teofil” Balaciu</t>
  </si>
  <si>
    <t>0,18 normă - Completează norma la Școala Profesională Profesor ”Ioan Man”, Ion Roată</t>
  </si>
  <si>
    <t>0,44 norma - Completare la Școala Profesională Profesor ”Ioan Man”, Ion Roată</t>
  </si>
  <si>
    <t>Director la Scoala Gimnaziala ”Arhimandrit Teofil” Balaciu</t>
  </si>
  <si>
    <t>Nr. Crt.</t>
  </si>
  <si>
    <t>Disciplina postului</t>
  </si>
  <si>
    <t>Alte discipline predate</t>
  </si>
  <si>
    <t>Nr. de ore (trunchi comun)</t>
  </si>
  <si>
    <t>Nr. de ore CDS (Optionale)</t>
  </si>
  <si>
    <t>Postul contine ore rezultate din reducerea cu 2 ore a normei didactice</t>
  </si>
  <si>
    <t>Postul este constituit din  ore rezultate din reducerea cu 2 ore a normei didactice</t>
  </si>
  <si>
    <t>Postul contine ore ce pot fi solicitate la intregirea normei didactice pentru  următorii 3 școlari</t>
  </si>
  <si>
    <t>Proba practica</t>
  </si>
  <si>
    <t>Aviz</t>
  </si>
  <si>
    <t>Observatii</t>
  </si>
  <si>
    <t>Gimnaizal</t>
  </si>
  <si>
    <t>Vacant</t>
  </si>
  <si>
    <t>Fizică</t>
  </si>
  <si>
    <t>Chimie</t>
  </si>
  <si>
    <t>Elemente de latină și de cultură romanică</t>
  </si>
  <si>
    <t>Educație fizică și sport</t>
  </si>
  <si>
    <t>Limba franceză</t>
  </si>
  <si>
    <t>Limba engleză</t>
  </si>
  <si>
    <t>Gândire critică și drepturile copilului</t>
  </si>
  <si>
    <t>Educație interculturală</t>
  </si>
  <si>
    <t>Educație pentru cetățenie democratică</t>
  </si>
  <si>
    <t>Educație economico-financiară</t>
  </si>
  <si>
    <t>Educație plastică</t>
  </si>
  <si>
    <t>Educație muzicală</t>
  </si>
  <si>
    <t xml:space="preserve">Tehnologia informației și a comunicării </t>
  </si>
  <si>
    <t>Educatoare / Profesor pentru învățământul preșcolar</t>
  </si>
  <si>
    <r>
      <t xml:space="preserve">Contract cu angajare pe perioada determinata/ </t>
    </r>
    <r>
      <rPr>
        <sz val="7"/>
        <color indexed="8"/>
        <rFont val="Calibri"/>
        <family val="2"/>
      </rPr>
      <t>nedeterminata</t>
    </r>
  </si>
  <si>
    <t>Postul este complet        (Da / Nu)</t>
  </si>
  <si>
    <t>Statutul postului Vacant / Rezervat</t>
  </si>
  <si>
    <t>Viabilitate     (1-4 ani)</t>
  </si>
  <si>
    <r>
      <t xml:space="preserve">Nivelul de </t>
    </r>
    <r>
      <rPr>
        <sz val="6"/>
        <color indexed="8"/>
        <rFont val="Calibri"/>
        <family val="2"/>
      </rPr>
      <t>invatamant</t>
    </r>
  </si>
  <si>
    <t>Nu</t>
  </si>
  <si>
    <t>Da</t>
  </si>
  <si>
    <t>Determinată</t>
  </si>
  <si>
    <t>Școala Gimnazială Malu</t>
  </si>
  <si>
    <t xml:space="preserve">                                                                                Director,</t>
  </si>
  <si>
    <t>0,28 norma la Scoala Gimnazială Malu, completeaza norma la Școala Gimnazială Miloșesti și Școala Gimnazială Andrășești</t>
  </si>
  <si>
    <t>0,33 normă completeaza norma la Scoala Gimnaziala ”Arhimandrit Teofil” Balaciu și la Școala Gimnazială Munteni-Buzău</t>
  </si>
  <si>
    <t xml:space="preserve">0,22 norma  - Completare la Scoala Gimnaziala Ciochina                                       </t>
  </si>
  <si>
    <t>Nedeterminat</t>
  </si>
  <si>
    <t>Nr. 250 / 12.02.2024</t>
  </si>
  <si>
    <t>Nr. 251/12.02.2024</t>
  </si>
  <si>
    <t>Gimnzial</t>
  </si>
  <si>
    <t>Rezervat ( titularul este detasat pe postul de director la Scoala Gimnaziala Balaciu</t>
  </si>
</sst>
</file>

<file path=xl/styles.xml><?xml version="1.0" encoding="utf-8"?>
<styleSheet xmlns="http://schemas.openxmlformats.org/spreadsheetml/2006/main">
  <fonts count="75">
    <font>
      <sz val="11"/>
      <name val="Calibri"/>
      <scheme val="minor"/>
    </font>
    <font>
      <sz val="11"/>
      <name val="Calibri"/>
    </font>
    <font>
      <sz val="12"/>
      <name val="Times New Roman"/>
    </font>
    <font>
      <sz val="7"/>
      <name val="Arial"/>
    </font>
    <font>
      <sz val="7"/>
      <name val="Arial"/>
    </font>
    <font>
      <sz val="11"/>
      <name val="Calibri"/>
    </font>
    <font>
      <sz val="12"/>
      <name val="Arial"/>
    </font>
    <font>
      <b/>
      <sz val="12"/>
      <name val="Arial"/>
    </font>
    <font>
      <b/>
      <sz val="14"/>
      <name val="Arial"/>
    </font>
    <font>
      <b/>
      <sz val="7"/>
      <name val="Arial"/>
    </font>
    <font>
      <b/>
      <sz val="12"/>
      <name val="Times New Roman"/>
    </font>
    <font>
      <sz val="11"/>
      <name val="Times New Roman"/>
    </font>
    <font>
      <b/>
      <sz val="12"/>
      <color rgb="FF000000"/>
      <name val="Times New Roman"/>
    </font>
    <font>
      <b/>
      <sz val="14"/>
      <color theme="1"/>
      <name val="Arial"/>
      <family val="2"/>
      <charset val="238"/>
    </font>
    <font>
      <sz val="7"/>
      <color rgb="FF000000"/>
      <name val="Arial"/>
      <family val="2"/>
    </font>
    <font>
      <b/>
      <sz val="12"/>
      <color rgb="FF000000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7"/>
      <color rgb="FF000000"/>
      <name val="Arial"/>
      <family val="2"/>
    </font>
    <font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rgb="FF00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Palatino Linotype"/>
      <family val="1"/>
    </font>
    <font>
      <sz val="6"/>
      <color rgb="FF000000"/>
      <name val="Arial"/>
      <family val="2"/>
    </font>
    <font>
      <sz val="6"/>
      <color theme="1"/>
      <name val="Arial"/>
      <family val="2"/>
    </font>
    <font>
      <sz val="6"/>
      <color rgb="FF000000"/>
      <name val="Arial"/>
      <family val="2"/>
      <charset val="238"/>
    </font>
    <font>
      <sz val="11"/>
      <color rgb="FFFF0000"/>
      <name val="Calibri"/>
      <family val="2"/>
      <scheme val="minor"/>
    </font>
    <font>
      <sz val="5"/>
      <color rgb="FF000000"/>
      <name val="Arial"/>
      <family val="2"/>
    </font>
    <font>
      <b/>
      <sz val="8"/>
      <color rgb="FF000000"/>
      <name val="Arial"/>
      <family val="2"/>
    </font>
    <font>
      <b/>
      <i/>
      <sz val="8"/>
      <color rgb="FF000000"/>
      <name val="Arial"/>
      <family val="2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b/>
      <i/>
      <sz val="9"/>
      <color theme="1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i/>
      <sz val="9"/>
      <color rgb="FF000000"/>
      <name val="Arial"/>
      <family val="2"/>
    </font>
    <font>
      <sz val="12"/>
      <color rgb="FF000000"/>
      <name val="Calibri"/>
      <family val="2"/>
    </font>
    <font>
      <sz val="9"/>
      <color theme="1"/>
      <name val="Arial"/>
      <family val="2"/>
      <charset val="238"/>
    </font>
    <font>
      <b/>
      <i/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12"/>
      <color theme="1"/>
      <name val="Times New Roman"/>
      <family val="1"/>
    </font>
    <font>
      <u/>
      <sz val="11"/>
      <color theme="10"/>
      <name val="Calibri"/>
    </font>
    <font>
      <sz val="6"/>
      <color rgb="FFFF0000"/>
      <name val="Arial"/>
      <family val="2"/>
    </font>
    <font>
      <sz val="6"/>
      <name val="Arial"/>
      <family val="2"/>
    </font>
    <font>
      <b/>
      <sz val="11"/>
      <name val="Calibri"/>
      <family val="2"/>
    </font>
    <font>
      <sz val="7"/>
      <name val="Arial"/>
      <family val="2"/>
    </font>
    <font>
      <sz val="12"/>
      <color rgb="FFFF0000"/>
      <name val="Times New Roman"/>
      <family val="1"/>
    </font>
    <font>
      <sz val="6.5"/>
      <color theme="1"/>
      <name val="Arial"/>
      <family val="2"/>
      <charset val="238"/>
    </font>
    <font>
      <sz val="7"/>
      <name val="Arial"/>
      <family val="2"/>
      <charset val="238"/>
    </font>
    <font>
      <sz val="7"/>
      <color rgb="FFFF0000"/>
      <name val="Arial"/>
      <family val="2"/>
    </font>
    <font>
      <sz val="8"/>
      <name val="Calibri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8"/>
      <color rgb="FFFF0000"/>
      <name val="Calibri"/>
      <family val="2"/>
    </font>
    <font>
      <sz val="8"/>
      <color theme="1"/>
      <name val="Arial"/>
      <family val="2"/>
      <charset val="238"/>
    </font>
    <font>
      <i/>
      <sz val="8"/>
      <name val="Arial"/>
      <family val="2"/>
    </font>
    <font>
      <sz val="8"/>
      <name val="Arial"/>
      <family val="2"/>
      <charset val="238"/>
    </font>
    <font>
      <b/>
      <sz val="8"/>
      <name val="Arial"/>
      <family val="2"/>
    </font>
    <font>
      <sz val="6.5"/>
      <name val="Arial"/>
      <family val="2"/>
      <charset val="238"/>
    </font>
    <font>
      <sz val="7"/>
      <color rgb="FFFF0000"/>
      <name val="Arial"/>
      <family val="2"/>
      <charset val="238"/>
    </font>
    <font>
      <sz val="7"/>
      <color theme="1"/>
      <name val="Arial"/>
      <family val="2"/>
      <charset val="238"/>
    </font>
    <font>
      <b/>
      <sz val="9"/>
      <name val="Arial"/>
      <family val="2"/>
    </font>
    <font>
      <b/>
      <sz val="9"/>
      <color indexed="8"/>
      <name val="Calibri"/>
      <family val="2"/>
      <charset val="238"/>
    </font>
    <font>
      <sz val="11"/>
      <name val="Calibri"/>
      <family val="2"/>
    </font>
    <font>
      <sz val="11"/>
      <name val="Calibri"/>
      <family val="2"/>
      <scheme val="minor"/>
    </font>
    <font>
      <sz val="8"/>
      <color indexed="8"/>
      <name val="Calibri"/>
      <family val="2"/>
    </font>
    <font>
      <sz val="7"/>
      <color indexed="8"/>
      <name val="Calibri"/>
      <family val="2"/>
    </font>
    <font>
      <sz val="6"/>
      <color indexed="8"/>
      <name val="Calibri"/>
      <family val="2"/>
    </font>
    <font>
      <sz val="12"/>
      <name val="Times New Roman"/>
      <family val="1"/>
    </font>
    <font>
      <b/>
      <sz val="12"/>
      <name val="Times New Roman"/>
      <family val="1"/>
    </font>
    <font>
      <sz val="6"/>
      <color rgb="FFFF0000"/>
      <name val="Calibri"/>
      <family val="2"/>
    </font>
    <font>
      <sz val="9"/>
      <name val="Times New Roman"/>
      <family val="1"/>
    </font>
    <font>
      <sz val="10"/>
      <name val="Times New Roman"/>
      <family val="1"/>
    </font>
    <font>
      <sz val="10"/>
      <name val="Calibri"/>
      <family val="2"/>
      <scheme val="minor"/>
    </font>
    <font>
      <sz val="7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</fills>
  <borders count="3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1" fillId="0" borderId="0" applyNumberFormat="0" applyFill="0" applyBorder="0" applyAlignment="0" applyProtection="0">
      <alignment vertical="top"/>
      <protection locked="0"/>
    </xf>
  </cellStyleXfs>
  <cellXfs count="28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6" fillId="0" borderId="0" xfId="0" applyFont="1"/>
    <xf numFmtId="0" fontId="3" fillId="0" borderId="12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7" fillId="0" borderId="0" xfId="0" applyFont="1"/>
    <xf numFmtId="0" fontId="9" fillId="0" borderId="0" xfId="0" applyFont="1" applyAlignment="1">
      <alignment horizontal="center"/>
    </xf>
    <xf numFmtId="0" fontId="9" fillId="0" borderId="0" xfId="0" applyFont="1"/>
    <xf numFmtId="0" fontId="11" fillId="0" borderId="0" xfId="0" applyFont="1"/>
    <xf numFmtId="0" fontId="10" fillId="0" borderId="3" xfId="0" applyFont="1" applyBorder="1"/>
    <xf numFmtId="0" fontId="10" fillId="0" borderId="3" xfId="0" applyFont="1" applyBorder="1" applyAlignment="1">
      <alignment horizontal="center"/>
    </xf>
    <xf numFmtId="0" fontId="0" fillId="0" borderId="0" xfId="0" applyAlignment="1">
      <alignment vertical="center"/>
    </xf>
    <xf numFmtId="0" fontId="13" fillId="0" borderId="0" xfId="0" applyFont="1" applyAlignment="1">
      <alignment horizontal="left" vertical="center"/>
    </xf>
    <xf numFmtId="0" fontId="14" fillId="0" borderId="16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5" fillId="0" borderId="0" xfId="0" applyFont="1"/>
    <xf numFmtId="0" fontId="16" fillId="0" borderId="0" xfId="0" applyFont="1" applyAlignment="1">
      <alignment vertical="center"/>
    </xf>
    <xf numFmtId="0" fontId="16" fillId="0" borderId="16" xfId="0" applyFont="1" applyBorder="1" applyAlignment="1">
      <alignment vertical="center" wrapText="1"/>
    </xf>
    <xf numFmtId="0" fontId="16" fillId="0" borderId="16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16" xfId="0" applyFont="1" applyBorder="1" applyAlignment="1">
      <alignment vertical="center"/>
    </xf>
    <xf numFmtId="0" fontId="17" fillId="0" borderId="0" xfId="0" applyFont="1" applyAlignment="1">
      <alignment horizontal="left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0" fillId="0" borderId="16" xfId="0" applyBorder="1" applyAlignment="1">
      <alignment vertical="center"/>
    </xf>
    <xf numFmtId="0" fontId="0" fillId="0" borderId="16" xfId="0" applyBorder="1" applyAlignment="1">
      <alignment horizontal="center" vertical="center"/>
    </xf>
    <xf numFmtId="0" fontId="18" fillId="3" borderId="16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justify" vertical="center"/>
    </xf>
    <xf numFmtId="0" fontId="27" fillId="4" borderId="0" xfId="0" applyFont="1" applyFill="1" applyAlignment="1">
      <alignment vertical="center"/>
    </xf>
    <xf numFmtId="0" fontId="28" fillId="0" borderId="16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30" fillId="0" borderId="16" xfId="0" applyFont="1" applyBorder="1" applyAlignment="1">
      <alignment horizontal="left" vertical="center" wrapText="1"/>
    </xf>
    <xf numFmtId="0" fontId="31" fillId="0" borderId="16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36" fillId="0" borderId="16" xfId="0" applyFont="1" applyBorder="1" applyAlignment="1">
      <alignment horizontal="justify" vertical="center" wrapText="1"/>
    </xf>
    <xf numFmtId="0" fontId="31" fillId="0" borderId="16" xfId="0" applyFont="1" applyBorder="1" applyAlignment="1">
      <alignment horizontal="left" vertical="center" wrapText="1"/>
    </xf>
    <xf numFmtId="0" fontId="37" fillId="0" borderId="16" xfId="0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 wrapText="1"/>
    </xf>
    <xf numFmtId="0" fontId="31" fillId="0" borderId="16" xfId="0" applyFont="1" applyBorder="1" applyAlignment="1">
      <alignment horizontal="justify" vertical="center" wrapText="1"/>
    </xf>
    <xf numFmtId="0" fontId="29" fillId="0" borderId="16" xfId="0" applyFont="1" applyBorder="1" applyAlignment="1">
      <alignment horizontal="justify" vertical="center" wrapText="1"/>
    </xf>
    <xf numFmtId="0" fontId="40" fillId="0" borderId="0" xfId="0" applyFont="1" applyAlignment="1">
      <alignment horizontal="justify" vertical="center"/>
    </xf>
    <xf numFmtId="0" fontId="14" fillId="0" borderId="17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10" fillId="0" borderId="1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29" fillId="5" borderId="16" xfId="0" applyFont="1" applyFill="1" applyBorder="1" applyAlignment="1">
      <alignment horizontal="center" vertical="center" wrapText="1"/>
    </xf>
    <xf numFmtId="0" fontId="30" fillId="5" borderId="16" xfId="0" applyFont="1" applyFill="1" applyBorder="1" applyAlignment="1">
      <alignment horizontal="left" vertical="center" wrapText="1"/>
    </xf>
    <xf numFmtId="0" fontId="30" fillId="5" borderId="16" xfId="0" applyFont="1" applyFill="1" applyBorder="1" applyAlignment="1">
      <alignment horizontal="center" vertical="center" wrapText="1"/>
    </xf>
    <xf numFmtId="0" fontId="31" fillId="5" borderId="16" xfId="0" applyFont="1" applyFill="1" applyBorder="1" applyAlignment="1">
      <alignment horizontal="center" vertical="center" wrapText="1"/>
    </xf>
    <xf numFmtId="0" fontId="32" fillId="5" borderId="16" xfId="0" applyFont="1" applyFill="1" applyBorder="1" applyAlignment="1">
      <alignment horizontal="center" vertical="center" wrapText="1"/>
    </xf>
    <xf numFmtId="0" fontId="33" fillId="5" borderId="16" xfId="0" applyFont="1" applyFill="1" applyBorder="1" applyAlignment="1">
      <alignment horizontal="center" vertical="center"/>
    </xf>
    <xf numFmtId="0" fontId="34" fillId="5" borderId="16" xfId="0" applyFont="1" applyFill="1" applyBorder="1" applyAlignment="1">
      <alignment horizontal="center" vertical="center" wrapText="1"/>
    </xf>
    <xf numFmtId="0" fontId="0" fillId="5" borderId="0" xfId="0" applyFill="1" applyAlignment="1">
      <alignment vertical="center"/>
    </xf>
    <xf numFmtId="0" fontId="35" fillId="5" borderId="16" xfId="0" applyFont="1" applyFill="1" applyBorder="1" applyAlignment="1">
      <alignment horizontal="center" vertical="center" wrapText="1"/>
    </xf>
    <xf numFmtId="0" fontId="38" fillId="5" borderId="16" xfId="0" applyFont="1" applyFill="1" applyBorder="1" applyAlignment="1">
      <alignment horizontal="center" vertical="center" wrapText="1"/>
    </xf>
    <xf numFmtId="2" fontId="30" fillId="5" borderId="16" xfId="0" applyNumberFormat="1" applyFont="1" applyFill="1" applyBorder="1" applyAlignment="1">
      <alignment horizontal="center" vertical="center" wrapText="1"/>
    </xf>
    <xf numFmtId="0" fontId="31" fillId="5" borderId="16" xfId="0" applyFont="1" applyFill="1" applyBorder="1" applyAlignment="1">
      <alignment horizontal="justify" vertical="center" wrapText="1"/>
    </xf>
    <xf numFmtId="0" fontId="29" fillId="5" borderId="16" xfId="0" applyFont="1" applyFill="1" applyBorder="1" applyAlignment="1">
      <alignment horizontal="left" vertical="center" wrapText="1"/>
    </xf>
    <xf numFmtId="0" fontId="39" fillId="5" borderId="16" xfId="0" applyFont="1" applyFill="1" applyBorder="1" applyAlignment="1">
      <alignment horizontal="center" vertical="center" wrapText="1"/>
    </xf>
    <xf numFmtId="2" fontId="29" fillId="5" borderId="16" xfId="0" applyNumberFormat="1" applyFont="1" applyFill="1" applyBorder="1" applyAlignment="1">
      <alignment horizontal="center" vertical="center" wrapText="1"/>
    </xf>
    <xf numFmtId="0" fontId="34" fillId="6" borderId="16" xfId="0" applyFont="1" applyFill="1" applyBorder="1" applyAlignment="1">
      <alignment horizontal="center" vertical="center" wrapText="1"/>
    </xf>
    <xf numFmtId="2" fontId="35" fillId="6" borderId="16" xfId="0" applyNumberFormat="1" applyFont="1" applyFill="1" applyBorder="1" applyAlignment="1">
      <alignment horizontal="center" vertical="center" wrapText="1"/>
    </xf>
    <xf numFmtId="2" fontId="30" fillId="6" borderId="16" xfId="0" applyNumberFormat="1" applyFont="1" applyFill="1" applyBorder="1" applyAlignment="1">
      <alignment horizontal="center" vertical="center" wrapText="1"/>
    </xf>
    <xf numFmtId="0" fontId="25" fillId="7" borderId="16" xfId="0" applyFont="1" applyFill="1" applyBorder="1" applyAlignment="1">
      <alignment horizontal="center" vertical="center"/>
    </xf>
    <xf numFmtId="0" fontId="32" fillId="9" borderId="16" xfId="0" applyFont="1" applyFill="1" applyBorder="1" applyAlignment="1">
      <alignment horizontal="center" vertical="center" wrapText="1"/>
    </xf>
    <xf numFmtId="0" fontId="45" fillId="0" borderId="0" xfId="0" applyFont="1" applyAlignment="1">
      <alignment horizontal="left"/>
    </xf>
    <xf numFmtId="0" fontId="45" fillId="0" borderId="0" xfId="0" applyFont="1"/>
    <xf numFmtId="0" fontId="46" fillId="0" borderId="0" xfId="0" applyFont="1" applyAlignment="1">
      <alignment vertical="center"/>
    </xf>
    <xf numFmtId="0" fontId="3" fillId="8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0" fillId="0" borderId="5" xfId="0" applyFont="1" applyBorder="1" applyAlignment="1">
      <alignment horizontal="center" vertical="center" wrapText="1"/>
    </xf>
    <xf numFmtId="0" fontId="50" fillId="0" borderId="5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center" wrapText="1"/>
    </xf>
    <xf numFmtId="0" fontId="51" fillId="0" borderId="5" xfId="0" applyFont="1" applyBorder="1" applyAlignment="1">
      <alignment horizontal="center" vertical="center" wrapText="1"/>
    </xf>
    <xf numFmtId="0" fontId="51" fillId="0" borderId="3" xfId="0" applyFont="1" applyBorder="1" applyAlignment="1">
      <alignment horizontal="center" vertical="center" wrapText="1"/>
    </xf>
    <xf numFmtId="0" fontId="51" fillId="0" borderId="14" xfId="0" applyFont="1" applyBorder="1" applyAlignment="1">
      <alignment horizontal="center" vertical="center" wrapText="1"/>
    </xf>
    <xf numFmtId="0" fontId="54" fillId="9" borderId="16" xfId="0" applyFont="1" applyFill="1" applyBorder="1" applyAlignment="1">
      <alignment horizontal="center" vertical="center" wrapText="1"/>
    </xf>
    <xf numFmtId="0" fontId="51" fillId="0" borderId="8" xfId="0" applyFont="1" applyBorder="1" applyAlignment="1">
      <alignment horizontal="center" vertical="center" wrapText="1"/>
    </xf>
    <xf numFmtId="0" fontId="51" fillId="0" borderId="16" xfId="0" applyFont="1" applyBorder="1" applyAlignment="1">
      <alignment horizontal="center" vertical="center" wrapText="1"/>
    </xf>
    <xf numFmtId="0" fontId="51" fillId="0" borderId="9" xfId="0" applyFont="1" applyBorder="1" applyAlignment="1">
      <alignment horizontal="center" vertical="center" wrapText="1"/>
    </xf>
    <xf numFmtId="0" fontId="51" fillId="0" borderId="15" xfId="0" applyFont="1" applyBorder="1" applyAlignment="1">
      <alignment horizontal="center" vertical="center" wrapText="1"/>
    </xf>
    <xf numFmtId="0" fontId="51" fillId="0" borderId="5" xfId="0" applyFont="1" applyBorder="1" applyAlignment="1">
      <alignment horizontal="center" vertical="center"/>
    </xf>
    <xf numFmtId="0" fontId="51" fillId="0" borderId="3" xfId="0" applyFont="1" applyBorder="1" applyAlignment="1">
      <alignment horizontal="center" vertical="center"/>
    </xf>
    <xf numFmtId="0" fontId="55" fillId="0" borderId="3" xfId="0" applyFont="1" applyBorder="1" applyAlignment="1">
      <alignment horizontal="center" vertical="center" wrapText="1"/>
    </xf>
    <xf numFmtId="0" fontId="51" fillId="0" borderId="5" xfId="0" applyFont="1" applyBorder="1" applyAlignment="1">
      <alignment horizontal="center"/>
    </xf>
    <xf numFmtId="0" fontId="51" fillId="0" borderId="5" xfId="0" applyFont="1" applyBorder="1" applyAlignment="1">
      <alignment horizontal="center" vertical="top"/>
    </xf>
    <xf numFmtId="0" fontId="51" fillId="0" borderId="3" xfId="0" applyFont="1" applyBorder="1" applyAlignment="1">
      <alignment horizontal="center"/>
    </xf>
    <xf numFmtId="0" fontId="51" fillId="0" borderId="3" xfId="0" applyFont="1" applyBorder="1" applyAlignment="1">
      <alignment horizontal="center" vertical="top" wrapText="1"/>
    </xf>
    <xf numFmtId="0" fontId="50" fillId="0" borderId="6" xfId="0" applyFont="1" applyBorder="1" applyAlignment="1">
      <alignment horizontal="center"/>
    </xf>
    <xf numFmtId="0" fontId="57" fillId="0" borderId="3" xfId="0" applyFont="1" applyBorder="1" applyAlignment="1">
      <alignment horizontal="center" vertical="center" wrapText="1"/>
    </xf>
    <xf numFmtId="0" fontId="51" fillId="10" borderId="3" xfId="0" applyFont="1" applyFill="1" applyBorder="1" applyAlignment="1">
      <alignment horizontal="center" vertical="center" wrapText="1"/>
    </xf>
    <xf numFmtId="0" fontId="51" fillId="10" borderId="3" xfId="0" applyFont="1" applyFill="1" applyBorder="1" applyAlignment="1">
      <alignment horizontal="center" vertical="center"/>
    </xf>
    <xf numFmtId="0" fontId="51" fillId="0" borderId="1" xfId="0" applyFont="1" applyBorder="1" applyAlignment="1">
      <alignment horizontal="center" vertical="center" wrapText="1"/>
    </xf>
    <xf numFmtId="0" fontId="55" fillId="0" borderId="14" xfId="0" applyFont="1" applyBorder="1" applyAlignment="1">
      <alignment horizontal="center" vertical="center" wrapText="1"/>
    </xf>
    <xf numFmtId="0" fontId="51" fillId="0" borderId="16" xfId="0" applyFont="1" applyBorder="1" applyAlignment="1">
      <alignment vertical="center" wrapText="1"/>
    </xf>
    <xf numFmtId="0" fontId="51" fillId="0" borderId="16" xfId="0" applyFont="1" applyBorder="1" applyAlignment="1">
      <alignment vertical="center"/>
    </xf>
    <xf numFmtId="0" fontId="50" fillId="0" borderId="16" xfId="0" applyFont="1" applyBorder="1" applyAlignment="1"/>
    <xf numFmtId="0" fontId="57" fillId="0" borderId="3" xfId="0" applyFont="1" applyBorder="1" applyAlignment="1">
      <alignment horizontal="center" vertical="center"/>
    </xf>
    <xf numFmtId="0" fontId="61" fillId="0" borderId="0" xfId="0" applyFont="1"/>
    <xf numFmtId="0" fontId="3" fillId="0" borderId="0" xfId="0" applyFont="1" applyBorder="1"/>
    <xf numFmtId="0" fontId="62" fillId="0" borderId="0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0" fillId="0" borderId="0" xfId="0" applyBorder="1"/>
    <xf numFmtId="0" fontId="45" fillId="0" borderId="5" xfId="0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 wrapText="1"/>
    </xf>
    <xf numFmtId="0" fontId="45" fillId="0" borderId="14" xfId="0" applyFont="1" applyBorder="1" applyAlignment="1">
      <alignment horizontal="center" vertical="center" wrapText="1"/>
    </xf>
    <xf numFmtId="0" fontId="45" fillId="0" borderId="16" xfId="0" applyFont="1" applyFill="1" applyBorder="1" applyAlignment="1">
      <alignment horizontal="center" vertical="center" wrapText="1"/>
    </xf>
    <xf numFmtId="0" fontId="43" fillId="0" borderId="14" xfId="0" applyFont="1" applyBorder="1" applyAlignment="1">
      <alignment horizontal="center" vertical="center" wrapText="1"/>
    </xf>
    <xf numFmtId="0" fontId="45" fillId="0" borderId="8" xfId="0" applyFont="1" applyBorder="1" applyAlignment="1">
      <alignment horizontal="center" vertical="center" wrapText="1"/>
    </xf>
    <xf numFmtId="0" fontId="45" fillId="0" borderId="16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 wrapText="1"/>
    </xf>
    <xf numFmtId="0" fontId="45" fillId="0" borderId="14" xfId="0" applyFont="1" applyBorder="1" applyAlignment="1">
      <alignment horizontal="center" vertical="center"/>
    </xf>
    <xf numFmtId="0" fontId="43" fillId="0" borderId="16" xfId="0" applyFont="1" applyBorder="1" applyAlignment="1">
      <alignment horizontal="center" vertical="center" wrapText="1"/>
    </xf>
    <xf numFmtId="0" fontId="45" fillId="0" borderId="16" xfId="0" applyFont="1" applyBorder="1" applyAlignment="1">
      <alignment horizontal="center" vertical="center"/>
    </xf>
    <xf numFmtId="0" fontId="45" fillId="0" borderId="3" xfId="0" applyFont="1" applyBorder="1" applyAlignment="1">
      <alignment horizontal="center" vertical="center"/>
    </xf>
    <xf numFmtId="0" fontId="45" fillId="0" borderId="17" xfId="0" applyFont="1" applyBorder="1" applyAlignment="1">
      <alignment horizontal="center" vertical="center" wrapText="1"/>
    </xf>
    <xf numFmtId="0" fontId="45" fillId="0" borderId="0" xfId="0" applyFont="1" applyBorder="1" applyAlignment="1">
      <alignment horizontal="center" vertical="center" wrapText="1"/>
    </xf>
    <xf numFmtId="0" fontId="45" fillId="0" borderId="0" xfId="0" applyFont="1" applyBorder="1" applyAlignment="1">
      <alignment horizontal="left" vertical="center" wrapText="1"/>
    </xf>
    <xf numFmtId="0" fontId="64" fillId="0" borderId="0" xfId="0" applyFont="1" applyBorder="1"/>
    <xf numFmtId="0" fontId="64" fillId="0" borderId="0" xfId="0" applyFont="1"/>
    <xf numFmtId="0" fontId="65" fillId="5" borderId="16" xfId="0" applyFont="1" applyFill="1" applyBorder="1" applyAlignment="1" applyProtection="1">
      <alignment horizontal="center" vertical="center" wrapText="1"/>
      <protection locked="0"/>
    </xf>
    <xf numFmtId="0" fontId="65" fillId="5" borderId="19" xfId="0" applyFont="1" applyFill="1" applyBorder="1" applyAlignment="1" applyProtection="1">
      <alignment horizontal="center" vertical="center" wrapText="1"/>
      <protection locked="0"/>
    </xf>
    <xf numFmtId="0" fontId="68" fillId="0" borderId="0" xfId="0" applyFont="1" applyAlignment="1">
      <alignment horizontal="right"/>
    </xf>
    <xf numFmtId="0" fontId="10" fillId="0" borderId="1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51" fillId="0" borderId="16" xfId="0" applyFont="1" applyBorder="1" applyAlignment="1">
      <alignment horizontal="center" vertical="center"/>
    </xf>
    <xf numFmtId="0" fontId="43" fillId="0" borderId="5" xfId="0" applyFont="1" applyBorder="1" applyAlignment="1">
      <alignment horizontal="center" vertical="center" wrapText="1"/>
    </xf>
    <xf numFmtId="0" fontId="45" fillId="0" borderId="16" xfId="0" applyFont="1" applyBorder="1" applyAlignment="1">
      <alignment horizontal="center" vertical="center"/>
    </xf>
    <xf numFmtId="0" fontId="0" fillId="0" borderId="34" xfId="0" applyBorder="1"/>
    <xf numFmtId="0" fontId="45" fillId="0" borderId="16" xfId="0" applyFont="1" applyFill="1" applyBorder="1" applyAlignment="1">
      <alignment horizontal="center" vertical="center"/>
    </xf>
    <xf numFmtId="0" fontId="43" fillId="0" borderId="16" xfId="0" applyFont="1" applyFill="1" applyBorder="1" applyAlignment="1">
      <alignment horizontal="center" vertical="center" wrapText="1"/>
    </xf>
    <xf numFmtId="0" fontId="0" fillId="0" borderId="16" xfId="0" applyBorder="1"/>
    <xf numFmtId="0" fontId="72" fillId="0" borderId="16" xfId="0" applyFont="1" applyBorder="1" applyAlignment="1">
      <alignment horizontal="center" vertical="center" wrapText="1"/>
    </xf>
    <xf numFmtId="0" fontId="73" fillId="0" borderId="16" xfId="0" applyFont="1" applyBorder="1" applyAlignment="1">
      <alignment horizontal="center" vertical="center"/>
    </xf>
    <xf numFmtId="0" fontId="72" fillId="0" borderId="16" xfId="0" applyFont="1" applyBorder="1" applyAlignment="1">
      <alignment horizontal="center" vertical="center"/>
    </xf>
    <xf numFmtId="0" fontId="71" fillId="0" borderId="34" xfId="0" applyFont="1" applyBorder="1" applyAlignment="1">
      <alignment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0" xfId="0"/>
    <xf numFmtId="0" fontId="16" fillId="0" borderId="16" xfId="0" applyFont="1" applyBorder="1" applyAlignment="1">
      <alignment horizontal="center" vertical="center"/>
    </xf>
    <xf numFmtId="0" fontId="16" fillId="0" borderId="16" xfId="0" applyFont="1" applyBorder="1" applyAlignment="1">
      <alignment horizontal="left" vertical="center"/>
    </xf>
    <xf numFmtId="0" fontId="17" fillId="0" borderId="16" xfId="0" applyFont="1" applyBorder="1" applyAlignment="1">
      <alignment horizontal="left" vertical="center" wrapText="1"/>
    </xf>
    <xf numFmtId="49" fontId="16" fillId="0" borderId="16" xfId="0" applyNumberFormat="1" applyFont="1" applyBorder="1" applyAlignment="1">
      <alignment horizontal="center" vertical="center"/>
    </xf>
    <xf numFmtId="0" fontId="41" fillId="0" borderId="16" xfId="1" applyBorder="1" applyAlignment="1" applyProtection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7" borderId="16" xfId="0" applyFont="1" applyFill="1" applyBorder="1" applyAlignment="1">
      <alignment horizontal="center" vertical="center" wrapText="1"/>
    </xf>
    <xf numFmtId="0" fontId="28" fillId="7" borderId="16" xfId="0" applyFont="1" applyFill="1" applyBorder="1" applyAlignment="1">
      <alignment horizontal="center" vertical="center" wrapText="1"/>
    </xf>
    <xf numFmtId="0" fontId="24" fillId="5" borderId="16" xfId="0" applyFont="1" applyFill="1" applyBorder="1" applyAlignment="1">
      <alignment horizontal="center" vertical="center" wrapText="1"/>
    </xf>
    <xf numFmtId="0" fontId="43" fillId="9" borderId="16" xfId="0" applyFont="1" applyFill="1" applyBorder="1" applyAlignment="1">
      <alignment horizontal="center" vertical="center" wrapText="1"/>
    </xf>
    <xf numFmtId="0" fontId="42" fillId="5" borderId="16" xfId="0" applyFont="1" applyFill="1" applyBorder="1" applyAlignment="1">
      <alignment horizontal="center" vertical="center" wrapText="1"/>
    </xf>
    <xf numFmtId="0" fontId="26" fillId="7" borderId="16" xfId="0" applyFont="1" applyFill="1" applyBorder="1" applyAlignment="1">
      <alignment horizontal="center" vertical="center" wrapText="1"/>
    </xf>
    <xf numFmtId="0" fontId="24" fillId="7" borderId="19" xfId="0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vertical="center" wrapText="1"/>
    </xf>
    <xf numFmtId="0" fontId="24" fillId="7" borderId="21" xfId="0" applyFont="1" applyFill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wrapText="1"/>
    </xf>
    <xf numFmtId="0" fontId="45" fillId="0" borderId="33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 wrapText="1"/>
    </xf>
    <xf numFmtId="0" fontId="45" fillId="0" borderId="6" xfId="0" applyFont="1" applyBorder="1" applyAlignment="1">
      <alignment horizontal="center" vertical="center" wrapText="1"/>
    </xf>
    <xf numFmtId="0" fontId="51" fillId="0" borderId="14" xfId="0" applyFont="1" applyBorder="1" applyAlignment="1">
      <alignment horizontal="center" vertical="center" wrapText="1"/>
    </xf>
    <xf numFmtId="0" fontId="51" fillId="0" borderId="15" xfId="0" applyFont="1" applyBorder="1" applyAlignment="1">
      <alignment horizontal="center" vertical="center" wrapText="1"/>
    </xf>
    <xf numFmtId="0" fontId="51" fillId="0" borderId="6" xfId="0" applyFont="1" applyBorder="1" applyAlignment="1">
      <alignment horizontal="center" vertical="center" wrapText="1"/>
    </xf>
    <xf numFmtId="0" fontId="45" fillId="0" borderId="5" xfId="0" applyFont="1" applyBorder="1" applyAlignment="1">
      <alignment horizontal="center" vertical="center" wrapText="1"/>
    </xf>
    <xf numFmtId="0" fontId="45" fillId="0" borderId="7" xfId="0" applyFont="1" applyBorder="1" applyAlignment="1">
      <alignment horizontal="center" vertical="center"/>
    </xf>
    <xf numFmtId="0" fontId="45" fillId="0" borderId="6" xfId="0" applyFont="1" applyBorder="1" applyAlignment="1">
      <alignment horizontal="center" vertical="center"/>
    </xf>
    <xf numFmtId="0" fontId="43" fillId="0" borderId="33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43" fillId="0" borderId="6" xfId="0" applyFont="1" applyBorder="1" applyAlignment="1">
      <alignment horizontal="center" vertical="center" wrapText="1"/>
    </xf>
    <xf numFmtId="0" fontId="45" fillId="0" borderId="0" xfId="0" applyFont="1" applyBorder="1" applyAlignment="1">
      <alignment horizontal="center" vertical="center" wrapText="1"/>
    </xf>
    <xf numFmtId="0" fontId="63" fillId="0" borderId="0" xfId="0" applyFont="1" applyBorder="1"/>
    <xf numFmtId="0" fontId="51" fillId="0" borderId="5" xfId="0" applyFont="1" applyBorder="1" applyAlignment="1">
      <alignment horizontal="center" vertical="center" wrapText="1"/>
    </xf>
    <xf numFmtId="0" fontId="50" fillId="0" borderId="7" xfId="0" applyFont="1" applyBorder="1" applyAlignment="1">
      <alignment horizontal="center"/>
    </xf>
    <xf numFmtId="0" fontId="50" fillId="0" borderId="15" xfId="0" applyFont="1" applyBorder="1" applyAlignment="1">
      <alignment horizontal="center"/>
    </xf>
    <xf numFmtId="0" fontId="50" fillId="0" borderId="6" xfId="0" applyFont="1" applyBorder="1" applyAlignment="1">
      <alignment horizontal="center"/>
    </xf>
    <xf numFmtId="0" fontId="51" fillId="0" borderId="27" xfId="0" applyFont="1" applyBorder="1" applyAlignment="1">
      <alignment horizontal="center" vertical="center" wrapText="1"/>
    </xf>
    <xf numFmtId="0" fontId="51" fillId="0" borderId="3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Border="1"/>
    <xf numFmtId="0" fontId="45" fillId="0" borderId="7" xfId="0" applyFont="1" applyBorder="1" applyAlignment="1">
      <alignment horizontal="center" vertical="center" wrapText="1"/>
    </xf>
    <xf numFmtId="0" fontId="56" fillId="9" borderId="17" xfId="0" applyFont="1" applyFill="1" applyBorder="1" applyAlignment="1">
      <alignment horizontal="center" vertical="center" wrapText="1"/>
    </xf>
    <xf numFmtId="0" fontId="56" fillId="9" borderId="26" xfId="0" applyFont="1" applyFill="1" applyBorder="1" applyAlignment="1">
      <alignment horizontal="center" vertical="center" wrapText="1"/>
    </xf>
    <xf numFmtId="0" fontId="56" fillId="9" borderId="18" xfId="0" applyFont="1" applyFill="1" applyBorder="1" applyAlignment="1">
      <alignment horizontal="center" vertical="center" wrapText="1"/>
    </xf>
    <xf numFmtId="0" fontId="58" fillId="9" borderId="17" xfId="0" applyFont="1" applyFill="1" applyBorder="1" applyAlignment="1">
      <alignment horizontal="center" vertical="center" wrapText="1"/>
    </xf>
    <xf numFmtId="0" fontId="58" fillId="9" borderId="26" xfId="0" applyFont="1" applyFill="1" applyBorder="1" applyAlignment="1">
      <alignment horizontal="center" vertical="center" wrapText="1"/>
    </xf>
    <xf numFmtId="0" fontId="58" fillId="9" borderId="18" xfId="0" applyFont="1" applyFill="1" applyBorder="1" applyAlignment="1">
      <alignment horizontal="center" vertical="center" wrapText="1"/>
    </xf>
    <xf numFmtId="0" fontId="49" fillId="9" borderId="17" xfId="0" applyFont="1" applyFill="1" applyBorder="1" applyAlignment="1">
      <alignment horizontal="center" vertical="center" wrapText="1"/>
    </xf>
    <xf numFmtId="0" fontId="59" fillId="9" borderId="26" xfId="0" applyFont="1" applyFill="1" applyBorder="1" applyAlignment="1">
      <alignment horizontal="center" vertical="center" wrapText="1"/>
    </xf>
    <xf numFmtId="0" fontId="59" fillId="9" borderId="18" xfId="0" applyFont="1" applyFill="1" applyBorder="1" applyAlignment="1">
      <alignment horizontal="center" vertical="center" wrapText="1"/>
    </xf>
    <xf numFmtId="0" fontId="51" fillId="10" borderId="5" xfId="0" applyFont="1" applyFill="1" applyBorder="1" applyAlignment="1">
      <alignment horizontal="center" vertical="center" wrapText="1"/>
    </xf>
    <xf numFmtId="0" fontId="50" fillId="10" borderId="7" xfId="0" applyFont="1" applyFill="1" applyBorder="1" applyAlignment="1">
      <alignment horizontal="center"/>
    </xf>
    <xf numFmtId="0" fontId="50" fillId="10" borderId="6" xfId="0" applyFont="1" applyFill="1" applyBorder="1" applyAlignment="1">
      <alignment horizontal="center"/>
    </xf>
    <xf numFmtId="0" fontId="51" fillId="10" borderId="5" xfId="0" applyFont="1" applyFill="1" applyBorder="1" applyAlignment="1">
      <alignment horizontal="center" vertical="center"/>
    </xf>
    <xf numFmtId="0" fontId="51" fillId="0" borderId="5" xfId="0" applyFont="1" applyBorder="1" applyAlignment="1">
      <alignment horizontal="center" vertical="center"/>
    </xf>
    <xf numFmtId="0" fontId="51" fillId="0" borderId="7" xfId="0" applyFont="1" applyBorder="1" applyAlignment="1">
      <alignment horizontal="center" vertical="center"/>
    </xf>
    <xf numFmtId="0" fontId="45" fillId="0" borderId="16" xfId="0" applyFont="1" applyBorder="1" applyAlignment="1">
      <alignment horizontal="center" vertical="center" wrapText="1"/>
    </xf>
    <xf numFmtId="0" fontId="45" fillId="0" borderId="16" xfId="0" applyFont="1" applyBorder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0" fontId="5" fillId="0" borderId="4" xfId="0" applyFont="1" applyBorder="1"/>
    <xf numFmtId="0" fontId="5" fillId="0" borderId="2" xfId="0" applyFont="1" applyBorder="1"/>
    <xf numFmtId="0" fontId="3" fillId="8" borderId="5" xfId="0" applyFont="1" applyFill="1" applyBorder="1" applyAlignment="1">
      <alignment horizontal="center" vertical="center" wrapText="1"/>
    </xf>
    <xf numFmtId="0" fontId="5" fillId="8" borderId="7" xfId="0" applyFont="1" applyFill="1" applyBorder="1"/>
    <xf numFmtId="0" fontId="5" fillId="8" borderId="6" xfId="0" applyFont="1" applyFill="1" applyBorder="1"/>
    <xf numFmtId="0" fontId="3" fillId="8" borderId="8" xfId="0" applyFont="1" applyFill="1" applyBorder="1" applyAlignment="1">
      <alignment horizontal="center" vertical="center" wrapText="1"/>
    </xf>
    <xf numFmtId="0" fontId="5" fillId="8" borderId="9" xfId="0" applyFont="1" applyFill="1" applyBorder="1"/>
    <xf numFmtId="0" fontId="5" fillId="8" borderId="10" xfId="0" applyFont="1" applyFill="1" applyBorder="1"/>
    <xf numFmtId="0" fontId="5" fillId="8" borderId="11" xfId="0" applyFont="1" applyFill="1" applyBorder="1"/>
    <xf numFmtId="0" fontId="60" fillId="9" borderId="17" xfId="0" applyFont="1" applyFill="1" applyBorder="1" applyAlignment="1">
      <alignment horizontal="center" vertical="center" wrapText="1"/>
    </xf>
    <xf numFmtId="0" fontId="60" fillId="9" borderId="26" xfId="0" applyFont="1" applyFill="1" applyBorder="1" applyAlignment="1">
      <alignment horizontal="center" vertical="center" wrapText="1"/>
    </xf>
    <xf numFmtId="0" fontId="60" fillId="9" borderId="18" xfId="0" applyFont="1" applyFill="1" applyBorder="1" applyAlignment="1">
      <alignment horizontal="center" vertical="center" wrapText="1"/>
    </xf>
    <xf numFmtId="0" fontId="52" fillId="0" borderId="5" xfId="0" applyFont="1" applyBorder="1" applyAlignment="1">
      <alignment horizontal="center" vertical="center" wrapText="1"/>
    </xf>
    <xf numFmtId="0" fontId="53" fillId="0" borderId="6" xfId="0" applyFont="1" applyBorder="1" applyAlignment="1">
      <alignment horizontal="center"/>
    </xf>
    <xf numFmtId="0" fontId="51" fillId="0" borderId="17" xfId="0" applyFont="1" applyBorder="1" applyAlignment="1">
      <alignment horizontal="center" vertical="center" wrapText="1"/>
    </xf>
    <xf numFmtId="0" fontId="51" fillId="0" borderId="26" xfId="0" applyFont="1" applyBorder="1" applyAlignment="1">
      <alignment horizontal="center" vertical="center" wrapText="1"/>
    </xf>
    <xf numFmtId="0" fontId="51" fillId="0" borderId="18" xfId="0" applyFont="1" applyBorder="1" applyAlignment="1">
      <alignment horizontal="center" vertical="center" wrapText="1"/>
    </xf>
    <xf numFmtId="0" fontId="51" fillId="0" borderId="8" xfId="0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 wrapText="1"/>
    </xf>
    <xf numFmtId="0" fontId="50" fillId="0" borderId="28" xfId="0" applyFont="1" applyBorder="1" applyAlignment="1">
      <alignment horizontal="center"/>
    </xf>
    <xf numFmtId="0" fontId="50" fillId="0" borderId="10" xfId="0" applyFont="1" applyBorder="1" applyAlignment="1">
      <alignment horizontal="center"/>
    </xf>
    <xf numFmtId="0" fontId="42" fillId="9" borderId="5" xfId="0" applyFont="1" applyFill="1" applyBorder="1" applyAlignment="1">
      <alignment horizontal="center" vertical="center" wrapText="1"/>
    </xf>
    <xf numFmtId="0" fontId="70" fillId="9" borderId="7" xfId="0" applyFont="1" applyFill="1" applyBorder="1" applyAlignment="1">
      <alignment horizontal="center"/>
    </xf>
    <xf numFmtId="0" fontId="70" fillId="9" borderId="6" xfId="0" applyFont="1" applyFill="1" applyBorder="1" applyAlignment="1">
      <alignment horizontal="center"/>
    </xf>
    <xf numFmtId="0" fontId="51" fillId="9" borderId="33" xfId="0" applyFont="1" applyFill="1" applyBorder="1" applyAlignment="1">
      <alignment horizontal="center" vertical="center" wrapText="1"/>
    </xf>
    <xf numFmtId="0" fontId="51" fillId="9" borderId="15" xfId="0" applyFont="1" applyFill="1" applyBorder="1" applyAlignment="1">
      <alignment horizontal="center" vertical="center" wrapText="1"/>
    </xf>
    <xf numFmtId="0" fontId="51" fillId="9" borderId="6" xfId="0" applyFont="1" applyFill="1" applyBorder="1" applyAlignment="1">
      <alignment horizontal="center" vertical="center" wrapText="1"/>
    </xf>
    <xf numFmtId="0" fontId="47" fillId="9" borderId="17" xfId="0" applyFont="1" applyFill="1" applyBorder="1" applyAlignment="1">
      <alignment horizontal="center" vertical="center" wrapText="1"/>
    </xf>
    <xf numFmtId="0" fontId="47" fillId="9" borderId="26" xfId="0" applyFont="1" applyFill="1" applyBorder="1" applyAlignment="1">
      <alignment horizontal="center" vertical="center" wrapText="1"/>
    </xf>
    <xf numFmtId="0" fontId="47" fillId="9" borderId="18" xfId="0" applyFont="1" applyFill="1" applyBorder="1" applyAlignment="1">
      <alignment horizontal="center" vertical="center" wrapText="1"/>
    </xf>
    <xf numFmtId="0" fontId="59" fillId="9" borderId="17" xfId="0" applyFont="1" applyFill="1" applyBorder="1" applyAlignment="1">
      <alignment horizontal="center" vertical="center" wrapText="1"/>
    </xf>
    <xf numFmtId="0" fontId="51" fillId="0" borderId="16" xfId="0" applyFont="1" applyBorder="1" applyAlignment="1">
      <alignment horizontal="center" vertical="center" wrapText="1"/>
    </xf>
    <xf numFmtId="0" fontId="50" fillId="0" borderId="16" xfId="0" applyFont="1" applyBorder="1" applyAlignment="1">
      <alignment horizontal="center"/>
    </xf>
    <xf numFmtId="0" fontId="48" fillId="9" borderId="16" xfId="0" applyFont="1" applyFill="1" applyBorder="1" applyAlignment="1">
      <alignment horizontal="center" vertical="center" wrapText="1"/>
    </xf>
    <xf numFmtId="0" fontId="58" fillId="9" borderId="16" xfId="0" applyFont="1" applyFill="1" applyBorder="1" applyAlignment="1">
      <alignment horizontal="center" vertical="center" wrapText="1"/>
    </xf>
    <xf numFmtId="0" fontId="51" fillId="0" borderId="9" xfId="0" applyFont="1" applyBorder="1" applyAlignment="1">
      <alignment horizontal="center" vertical="center" wrapText="1"/>
    </xf>
    <xf numFmtId="0" fontId="51" fillId="0" borderId="29" xfId="0" applyFont="1" applyBorder="1" applyAlignment="1">
      <alignment horizontal="center" vertical="center" wrapText="1"/>
    </xf>
    <xf numFmtId="0" fontId="50" fillId="0" borderId="29" xfId="0" applyFont="1" applyBorder="1" applyAlignment="1">
      <alignment horizontal="center"/>
    </xf>
    <xf numFmtId="0" fontId="50" fillId="0" borderId="11" xfId="0" applyFont="1" applyBorder="1" applyAlignment="1">
      <alignment horizontal="center"/>
    </xf>
    <xf numFmtId="0" fontId="45" fillId="0" borderId="8" xfId="0" applyFont="1" applyBorder="1" applyAlignment="1">
      <alignment horizontal="center" vertical="center" wrapText="1"/>
    </xf>
    <xf numFmtId="0" fontId="45" fillId="0" borderId="28" xfId="0" applyFont="1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0" fontId="48" fillId="9" borderId="17" xfId="0" applyFont="1" applyFill="1" applyBorder="1" applyAlignment="1">
      <alignment horizontal="center" vertical="center" wrapText="1"/>
    </xf>
    <xf numFmtId="0" fontId="48" fillId="9" borderId="26" xfId="0" applyFont="1" applyFill="1" applyBorder="1" applyAlignment="1">
      <alignment horizontal="center" vertical="center" wrapText="1"/>
    </xf>
    <xf numFmtId="0" fontId="48" fillId="9" borderId="18" xfId="0" applyFont="1" applyFill="1" applyBorder="1" applyAlignment="1">
      <alignment horizontal="center" vertical="center" wrapText="1"/>
    </xf>
    <xf numFmtId="0" fontId="45" fillId="9" borderId="17" xfId="0" applyFont="1" applyFill="1" applyBorder="1" applyAlignment="1">
      <alignment horizontal="center" vertical="center" wrapText="1"/>
    </xf>
    <xf numFmtId="0" fontId="51" fillId="0" borderId="5" xfId="0" applyFont="1" applyBorder="1" applyAlignment="1">
      <alignment horizontal="center" vertical="top" wrapText="1"/>
    </xf>
    <xf numFmtId="0" fontId="3" fillId="8" borderId="1" xfId="0" applyFont="1" applyFill="1" applyBorder="1" applyAlignment="1">
      <alignment horizontal="center" vertical="center"/>
    </xf>
    <xf numFmtId="0" fontId="5" fillId="8" borderId="4" xfId="0" applyFont="1" applyFill="1" applyBorder="1"/>
    <xf numFmtId="0" fontId="5" fillId="8" borderId="2" xfId="0" applyFont="1" applyFill="1" applyBorder="1"/>
    <xf numFmtId="0" fontId="3" fillId="8" borderId="5" xfId="0" applyFont="1" applyFill="1" applyBorder="1" applyAlignment="1">
      <alignment vertical="center" wrapText="1"/>
    </xf>
    <xf numFmtId="0" fontId="5" fillId="8" borderId="12" xfId="0" applyFont="1" applyFill="1" applyBorder="1"/>
    <xf numFmtId="0" fontId="5" fillId="8" borderId="13" xfId="0" applyFont="1" applyFill="1" applyBorder="1"/>
    <xf numFmtId="0" fontId="3" fillId="8" borderId="1" xfId="0" applyFont="1" applyFill="1" applyBorder="1" applyAlignment="1">
      <alignment horizontal="center" vertical="center" wrapText="1"/>
    </xf>
    <xf numFmtId="0" fontId="51" fillId="0" borderId="31" xfId="0" applyFont="1" applyBorder="1" applyAlignment="1">
      <alignment horizontal="center" vertical="center" wrapText="1"/>
    </xf>
    <xf numFmtId="0" fontId="51" fillId="0" borderId="32" xfId="0" applyFont="1" applyBorder="1" applyAlignment="1">
      <alignment horizontal="center" vertical="center" wrapText="1"/>
    </xf>
    <xf numFmtId="0" fontId="51" fillId="0" borderId="10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6" xfId="0" applyBorder="1" applyAlignment="1">
      <alignment horizontal="center"/>
    </xf>
    <xf numFmtId="0" fontId="51" fillId="0" borderId="33" xfId="0" applyFont="1" applyBorder="1" applyAlignment="1">
      <alignment horizontal="center" vertical="center" wrapText="1"/>
    </xf>
    <xf numFmtId="0" fontId="69" fillId="0" borderId="16" xfId="0" applyFont="1" applyBorder="1" applyAlignment="1">
      <alignment horizontal="left"/>
    </xf>
    <xf numFmtId="0" fontId="44" fillId="0" borderId="16" xfId="0" applyFont="1" applyBorder="1" applyAlignment="1">
      <alignment horizontal="left"/>
    </xf>
    <xf numFmtId="0" fontId="12" fillId="5" borderId="1" xfId="0" applyFont="1" applyFill="1" applyBorder="1" applyAlignment="1">
      <alignment horizontal="center" vertical="center" wrapText="1"/>
    </xf>
    <xf numFmtId="0" fontId="5" fillId="5" borderId="2" xfId="0" applyFont="1" applyFill="1" applyBorder="1"/>
    <xf numFmtId="0" fontId="68" fillId="0" borderId="0" xfId="0" applyFont="1" applyAlignment="1">
      <alignment horizontal="left"/>
    </xf>
    <xf numFmtId="0" fontId="0" fillId="0" borderId="0" xfId="0" applyAlignment="1">
      <alignment horizontal="left"/>
    </xf>
    <xf numFmtId="0" fontId="74" fillId="0" borderId="16" xfId="0" applyFont="1" applyBorder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Plan%20incadrare%202024-2025_ANEXA%201A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nexa 1A"/>
      <sheetName val="date"/>
    </sheetNames>
    <sheetDataSet>
      <sheetData sheetId="0"/>
      <sheetData sheetId="1">
        <row r="2">
          <cell r="A2" t="str">
            <v>2-CENTRUL JUDETEAN DE RESURSE SI ASISTENTA EDUCATIONALA</v>
          </cell>
        </row>
        <row r="3">
          <cell r="A3" t="str">
            <v>3-CENTRUL SCOLAR PENTRU EDUCATIE INCLUZIVA "SF. VASILE" CRAIOVA</v>
          </cell>
        </row>
        <row r="4">
          <cell r="A4" t="str">
            <v>4-CLUBUL SPORTIV SCOLAR CRAIOVA</v>
          </cell>
        </row>
        <row r="5">
          <cell r="A5" t="str">
            <v>5-COLEGIUL "STEFAN ODOBLEJA" CRAIOVA</v>
          </cell>
        </row>
        <row r="6">
          <cell r="A6" t="str">
            <v>6-COLEGIUL ECONOMIC "GHEORGHE CHITU" CRAIOVA</v>
          </cell>
        </row>
        <row r="7">
          <cell r="A7" t="str">
            <v>7-COLEGIUL NATIONAL "CAROL I" CRAIOVA</v>
          </cell>
        </row>
        <row r="8">
          <cell r="A8" t="str">
            <v>8-COLEGIUL NATIONAL "ELENA CUZA" CRAIOVA</v>
          </cell>
        </row>
        <row r="9">
          <cell r="A9" t="str">
            <v>9-COLEGIUL NATIONAL "FRATII BUZESTI" CRAIOVA</v>
          </cell>
        </row>
        <row r="10">
          <cell r="A10" t="str">
            <v>10-COLEGIUL NATIONAL "NICOLAE TITULESCU" CRAIOVA</v>
          </cell>
        </row>
        <row r="11">
          <cell r="A11" t="str">
            <v>11-COLEGIUL NATIONAL MILITAR "TUDOR VLADIMIRESCU" CRAIOVA</v>
          </cell>
        </row>
        <row r="12">
          <cell r="A12" t="str">
            <v>12-COLEGIUL NATIONAL PEDAGOGIC "STEFAN VELOVAN" CRAIOVA</v>
          </cell>
        </row>
        <row r="13">
          <cell r="A13" t="str">
            <v>13-COLEGIUL UNIVERSITAR "SPIRU HARET" CRAIOVA</v>
          </cell>
        </row>
        <row r="14">
          <cell r="A14" t="str">
            <v>14-CRESA-CRAIOVA</v>
          </cell>
        </row>
        <row r="15">
          <cell r="A15" t="str">
            <v>15-GRADINITA "JOYLIGHT" CRAIOVA</v>
          </cell>
        </row>
        <row r="16">
          <cell r="A16" t="str">
            <v>16-GRADINITA "LITTLE DIAMONDS" CRAIOVA</v>
          </cell>
        </row>
        <row r="17">
          <cell r="A17" t="str">
            <v>17-GRADINITA "MICUL PRINT" CRAIOVA</v>
          </cell>
        </row>
        <row r="18">
          <cell r="A18" t="str">
            <v>18-GRADINITA "TEDY BEAR" CRAIOVA</v>
          </cell>
        </row>
        <row r="19">
          <cell r="A19" t="str">
            <v>19-GRADINITA BEATRIS CRAIOVA</v>
          </cell>
        </row>
        <row r="20">
          <cell r="A20" t="str">
            <v>20-GRADINITA CU PROGRAM NORMAL "AXIA" CRAIOVA</v>
          </cell>
        </row>
        <row r="21">
          <cell r="A21" t="str">
            <v>21-GRADINITA CU PROGRAM NORMAL "MADONA DUDU MONTESSORI" CRAIOVA</v>
          </cell>
        </row>
        <row r="22">
          <cell r="A22" t="str">
            <v>22-GRADINITA CU PROGRAM NORMAL "MADONA DUDU" CRAIOVA</v>
          </cell>
        </row>
        <row r="23">
          <cell r="A23" t="str">
            <v>23-GRADINITA CU PROGRAM PRELUNGIT "CASTELUL FERMECAT" CRAIOVA</v>
          </cell>
        </row>
        <row r="24">
          <cell r="A24" t="str">
            <v>24-GRADINITA CU PROGRAM PRELUNGIT "CASUTA CU POVESTI" CRAIOVA</v>
          </cell>
        </row>
        <row r="25">
          <cell r="A25" t="str">
            <v>25-GRADINITA CU PROGRAM PRELUNGIT "CASUTA FERMECATA" CRAIOVA</v>
          </cell>
        </row>
        <row r="26">
          <cell r="A26" t="str">
            <v>26-GRADINITA CU PROGRAM PRELUNGIT "CURCUBEUL COPILARIEI" CRAIOVA</v>
          </cell>
        </row>
        <row r="27">
          <cell r="A27" t="str">
            <v>27-GRADINITA CU PROGRAM PRELUNGIT "DUMBRAVA MINUNATA" CRAIOVA</v>
          </cell>
        </row>
        <row r="28">
          <cell r="A28" t="str">
            <v>28-GRADINITA CU PROGRAM PRELUNGIT "EDEN" CRAIOVA</v>
          </cell>
        </row>
        <row r="29">
          <cell r="A29" t="str">
            <v>29-GRADINITA CU PROGRAM PRELUNGIT "ELENA FARAGO" CRAIOVA</v>
          </cell>
        </row>
        <row r="30">
          <cell r="A30" t="str">
            <v>30-GRADINITA CU PROGRAM PRELUNGIT "FLOARE ALBASTRA" CRAIOVA</v>
          </cell>
        </row>
        <row r="31">
          <cell r="A31" t="str">
            <v>31-GRADINITA CU PROGRAM PRELUNGIT "FLOAREA SOARELUI" CRAIOVA</v>
          </cell>
        </row>
        <row r="32">
          <cell r="A32" t="str">
            <v>32-GRADINITA CU PROGRAM PRELUNGIT "ION CREANGA" CRAIOVA</v>
          </cell>
        </row>
        <row r="33">
          <cell r="A33" t="str">
            <v>33-GRADINITA CU PROGRAM PRELUNGIT "NICOLAE ROMANESCU" CRAIOVA</v>
          </cell>
        </row>
        <row r="34">
          <cell r="A34" t="str">
            <v>34-GRADINITA CU PROGRAM PRELUNGIT "PARADISUL COPIILOR" CRAIOVA</v>
          </cell>
        </row>
        <row r="35">
          <cell r="A35" t="str">
            <v>35-GRADINITA CU PROGRAM PRELUNGIT "PETRACHE POENARU" CRAIOVA</v>
          </cell>
        </row>
        <row r="36">
          <cell r="A36" t="str">
            <v>36-GRADINITA CU PROGRAM PRELUNGIT "PHOENIX" CRAIOVA</v>
          </cell>
        </row>
        <row r="37">
          <cell r="A37" t="str">
            <v>37-GRADINITA CU PROGRAM PRELUNGIT "PINOCCHIO" CRAIOVA</v>
          </cell>
        </row>
        <row r="38">
          <cell r="A38" t="str">
            <v>38-GRADINITA CU PROGRAM PRELUNGIT "PITICOT" CRAIOVA</v>
          </cell>
        </row>
        <row r="39">
          <cell r="A39" t="str">
            <v>39-GRADINITA CU PROGRAM PRELUNGIT "RAYKIDS" CARCEA</v>
          </cell>
        </row>
        <row r="40">
          <cell r="A40" t="str">
            <v>40-GRADINITA CU PROGRAM PRELUNGIT "SF. ANA" CRAIOVA</v>
          </cell>
        </row>
        <row r="41">
          <cell r="A41" t="str">
            <v>41-GRADINITA CU PROGRAM PRELUNGIT "SF. LUCIA" CRAIOVA</v>
          </cell>
        </row>
        <row r="42">
          <cell r="A42" t="str">
            <v>42-GRADINITA CU PROGRAM PRELUNGIT "SFANTA TATIANA" CRAIOVA</v>
          </cell>
        </row>
        <row r="43">
          <cell r="A43" t="str">
            <v>43-GRADINITA CU PROGRAM PRELUNGIT "TRAIAN DEMETRESCU" CRAIOVA</v>
          </cell>
        </row>
        <row r="44">
          <cell r="A44" t="str">
            <v>44-GRADINITA CU PROGRAM PRELUNGIT "TUDOR VLADIMIRESCU" CRAIOVA</v>
          </cell>
        </row>
        <row r="45">
          <cell r="A45" t="str">
            <v>45-GRADINITA CU PROGRAM PRELUNGIT "VOINICEII" CRAIOVA</v>
          </cell>
        </row>
        <row r="46">
          <cell r="A46" t="str">
            <v>46-GRADINITA ROMANO-CATOLICA "SFANTUL ANTON" CRAIOVA</v>
          </cell>
        </row>
        <row r="47">
          <cell r="A47" t="str">
            <v>47-LICEUL "CHARLES LAUGIER" CRAIOVA</v>
          </cell>
        </row>
        <row r="48">
          <cell r="A48" t="str">
            <v>48-LICEUL "MATEI BASARAB" CRAIOVA</v>
          </cell>
        </row>
        <row r="49">
          <cell r="A49" t="str">
            <v>49-LICEUL "TRAIAN VUIA" CRAIOVA</v>
          </cell>
        </row>
        <row r="50">
          <cell r="A50" t="str">
            <v>50-LICEUL "VOLTAIRE" CRAIOVA</v>
          </cell>
        </row>
        <row r="51">
          <cell r="A51" t="str">
            <v>51-LICEUL CU PROGRAM SPORTIV "PETRACHE TRISCU" CRAIOVA</v>
          </cell>
        </row>
        <row r="52">
          <cell r="A52" t="str">
            <v>52-LICEUL DE ARTE "MARIN SORESCU" CRAIOVA</v>
          </cell>
        </row>
        <row r="53">
          <cell r="A53" t="str">
            <v>53-LICEUL DE INDUSTRIE ALIMENTARA CRAIOVA</v>
          </cell>
        </row>
        <row r="54">
          <cell r="A54" t="str">
            <v>54-LICEUL ENERGETIC CRAIOVA</v>
          </cell>
        </row>
        <row r="55">
          <cell r="A55" t="str">
            <v>55-LICEUL TEHNOLOGIC "ALEXANDRU MACEDONSKI" MELINESTI</v>
          </cell>
        </row>
        <row r="56">
          <cell r="A56" t="str">
            <v>56-LICEUL TEHNOLOGIC "CONSTANTIN BRANCUSI" CRAIOVA</v>
          </cell>
        </row>
        <row r="57">
          <cell r="A57" t="str">
            <v>57-LICEUL TEHNOLOGIC "CONSTANTIN IANCULESCU" CARCEA</v>
          </cell>
        </row>
        <row r="58">
          <cell r="A58" t="str">
            <v>58-LICEUL TEHNOLOGIC "CONSTANTIN NICOLAESCU-PLOPSOR" PLENITA</v>
          </cell>
        </row>
        <row r="59">
          <cell r="A59" t="str">
            <v>59-LICEUL TEHNOLOGIC "COSTIN D. NENITESCU" CRAIOVA</v>
          </cell>
        </row>
        <row r="60">
          <cell r="A60" t="str">
            <v>60-LICEUL TEHNOLOGIC "DIMITRIE FILISANU" FILIASI</v>
          </cell>
        </row>
        <row r="61">
          <cell r="A61" t="str">
            <v>61-LICEUL TEHNOLOGIC "GEORGE BIBESCU" CRAIOVA</v>
          </cell>
        </row>
        <row r="62">
          <cell r="A62" t="str">
            <v>62-LICEUL TEHNOLOGIC "HORIA VINTILA" SEGARCEA</v>
          </cell>
        </row>
        <row r="63">
          <cell r="A63" t="str">
            <v>63-LICEUL TEHNOLOGIC "PETRE BANITA" CALARASI</v>
          </cell>
        </row>
        <row r="64">
          <cell r="A64" t="str">
            <v>64-LICEUL TEHNOLOGIC "STEFAN ANGHEL" BAILESTI</v>
          </cell>
        </row>
        <row r="65">
          <cell r="A65" t="str">
            <v>65-LICEUL TEHNOLOGIC "STEFAN MILCU" CALAFAT</v>
          </cell>
        </row>
        <row r="66">
          <cell r="A66" t="str">
            <v>66-LICEUL TEHNOLOGIC AUTO CRAIOVA</v>
          </cell>
        </row>
        <row r="67">
          <cell r="A67" t="str">
            <v>67-LICEUL TEHNOLOGIC DE TRANSPORTURI AUTO CRAIOVA</v>
          </cell>
        </row>
        <row r="68">
          <cell r="A68" t="str">
            <v>68-LICEUL TEHNOLOGIC SPECIAL "BEETHOVEN" CRAIOVA</v>
          </cell>
        </row>
        <row r="69">
          <cell r="A69" t="str">
            <v>69-LICEUL TEHNOLOGIC SPECIAL "PELENDAVA" CRAIOVA</v>
          </cell>
        </row>
        <row r="70">
          <cell r="A70" t="str">
            <v>70-LICEUL TEHNOLOGIC TRANSPORTURI CAI FERATE CRAIOVA</v>
          </cell>
        </row>
        <row r="71">
          <cell r="A71" t="str">
            <v>71-LICEUL TEHNOLOGIC UCECOM "SPIRU HARET" CRAIOVA</v>
          </cell>
        </row>
        <row r="72">
          <cell r="A72" t="str">
            <v>72-LICEUL TEOLOGIC ADVENTIST CRAIOVA</v>
          </cell>
        </row>
        <row r="73">
          <cell r="A73" t="str">
            <v>73-LICEUL TEORETIC "ADRIAN PAUNESCU" BARCA</v>
          </cell>
        </row>
        <row r="74">
          <cell r="A74" t="str">
            <v>74-LICEUL TEORETIC "CONSTANTIN BRANCOVEANU" DABULENI</v>
          </cell>
        </row>
        <row r="75">
          <cell r="A75" t="str">
            <v>75-LICEUL TEORETIC "GEORGE ST. MARINCU" POIANA MARE</v>
          </cell>
        </row>
        <row r="76">
          <cell r="A76" t="str">
            <v>76-LICEUL TEORETIC "GH. VASILICHI" CETATE</v>
          </cell>
        </row>
        <row r="77">
          <cell r="A77" t="str">
            <v>77-LICEUL TEORETIC "HENRI COANDA" CRAIOVA</v>
          </cell>
        </row>
        <row r="78">
          <cell r="A78" t="str">
            <v>78-LICEUL TEORETIC "INDEPENDENTA" CALAFAT</v>
          </cell>
        </row>
        <row r="79">
          <cell r="A79" t="str">
            <v>79-LICEUL TEORETIC "MIHAI VITEAZUL" BAILESTI</v>
          </cell>
        </row>
        <row r="80">
          <cell r="A80" t="str">
            <v>83-PALATUL COPIILOR CRAIOVA</v>
          </cell>
        </row>
        <row r="81">
          <cell r="A81" t="str">
            <v>80-LICEUL TEORETIC "TUDOR ARGHEZI" CRAIOVA</v>
          </cell>
        </row>
        <row r="82">
          <cell r="A82" t="str">
            <v>81-LICEUL TEORETIC AMARASTII DE JOS</v>
          </cell>
        </row>
        <row r="83">
          <cell r="A83" t="str">
            <v>82-LICEUL TEORETIC BECHET</v>
          </cell>
        </row>
        <row r="84">
          <cell r="A84" t="str">
            <v>84-SCOALA GIMNAZIALA "ALECSANDRU NICOLAID" MISCHII</v>
          </cell>
        </row>
        <row r="85">
          <cell r="A85" t="str">
            <v>85-SCOALA GIMNAZIALA "ALEXANDRU MACEDONSKI" CRAIOVA</v>
          </cell>
        </row>
        <row r="86">
          <cell r="A86" t="str">
            <v>86-SCOALA GIMNAZIALA "AMZA PELLEA" BAILESTI</v>
          </cell>
        </row>
        <row r="87">
          <cell r="A87" t="str">
            <v>87-SCOALA GIMNAZIALA "ANTON PANN" CRAIOVA</v>
          </cell>
        </row>
        <row r="88">
          <cell r="A88" t="str">
            <v>88-SCOALA GIMNAZIALA "BARBU IONESCU" URZICUTA</v>
          </cell>
        </row>
        <row r="89">
          <cell r="A89" t="str">
            <v>89-SCOALA GIMNAZIALA "CAROL AL II-LEA" DIOSTI</v>
          </cell>
        </row>
        <row r="90">
          <cell r="A90" t="str">
            <v>90-SCOALA GIMNAZIALA "CONSTANTIN GEROTA" CALAFAT</v>
          </cell>
        </row>
        <row r="91">
          <cell r="A91" t="str">
            <v>91-SCOALA GIMNAZIALA "CONSTANTIN GHEORGHITA" PODARI</v>
          </cell>
        </row>
        <row r="92">
          <cell r="A92" t="str">
            <v>92-SCOALA GIMNAZIALA "DECEBAL" CRAIOVA</v>
          </cell>
        </row>
        <row r="93">
          <cell r="A93" t="str">
            <v>93-SCOALA GIMNAZIALA "ELENA FARAGO" CRAIOVA</v>
          </cell>
        </row>
        <row r="94">
          <cell r="A94" t="str">
            <v>94-SCOALA GIMNAZIALA "ELIZA OPRAN" ISALNITA</v>
          </cell>
        </row>
        <row r="95">
          <cell r="A95" t="str">
            <v>95-SCOALA GIMNAZIALA "EUFROSINA POPESCU" BOTOSESTI-PAIA</v>
          </cell>
        </row>
        <row r="96">
          <cell r="A96" t="str">
            <v>96-SCOALA GIMNAZIALA "GH. JIENESCU" RAST</v>
          </cell>
        </row>
        <row r="97">
          <cell r="A97" t="str">
            <v>97-SCOALA GIMNAZIALA "GHEORGHE BIBESCU" CRAIOVA</v>
          </cell>
        </row>
        <row r="98">
          <cell r="A98" t="str">
            <v>98-SCOALA GIMNAZIALA "GHEORGHE BRAESCU" CALAFAT</v>
          </cell>
        </row>
        <row r="99">
          <cell r="A99" t="str">
            <v>99-SCOALA GIMNAZIALA "GHEORGHE TITEICA" CRAIOVA</v>
          </cell>
        </row>
        <row r="100">
          <cell r="A100" t="str">
            <v>100-SCOALA GIMNAZIALA "HENRI COANDA" PERISOR</v>
          </cell>
        </row>
        <row r="101">
          <cell r="A101" t="str">
            <v>101-SCOALA GIMNAZIALA "ILIE MARTIN" BRABOVA</v>
          </cell>
        </row>
        <row r="102">
          <cell r="A102" t="str">
            <v>102-SCOALA GIMNAZIALA "ILIE MURGULESCU" VELA</v>
          </cell>
        </row>
        <row r="103">
          <cell r="A103" t="str">
            <v>103-SCOALA GIMNAZIALA "INV. M. GEORGESCU" CELARU</v>
          </cell>
        </row>
        <row r="104">
          <cell r="A104" t="str">
            <v>104-SCOALA GIMNAZIALA "ION CREANGA" CRAIOVA</v>
          </cell>
        </row>
        <row r="105">
          <cell r="A105" t="str">
            <v>105-SCOALA GIMNAZIALA "ION GH. PLESA" ALMAJ</v>
          </cell>
        </row>
        <row r="106">
          <cell r="A106" t="str">
            <v>106-SCOALA GIMNAZIALA "ION TUCULESCU" CRAIOVA</v>
          </cell>
        </row>
        <row r="107">
          <cell r="A107" t="str">
            <v>107-SCOALA GIMNAZIALA "LASCAR CATARGIU" CRAIOVA</v>
          </cell>
        </row>
        <row r="108">
          <cell r="A108" t="str">
            <v>108-SCOALA GIMNAZIALA "MARIN SORESCU" BULZESTI</v>
          </cell>
        </row>
        <row r="109">
          <cell r="A109" t="str">
            <v>109-SCOALA GIMNAZIALA "MIHAI EMINESCU" CRAIOVA</v>
          </cell>
        </row>
        <row r="110">
          <cell r="A110" t="str">
            <v>110-SCOALA GIMNAZIALA "MIHAI VITEAZUL" CRAIOVA</v>
          </cell>
        </row>
        <row r="111">
          <cell r="A111" t="str">
            <v>111-SCOALA GIMNAZIALA "MIRCEA ELIADE" CRAIOVA</v>
          </cell>
        </row>
        <row r="112">
          <cell r="A112" t="str">
            <v>112-SCOALA GIMNAZIALA "NICA BARBU LOCUSTEANU" LEU</v>
          </cell>
        </row>
        <row r="113">
          <cell r="A113" t="str">
            <v>113-SCOALA GIMNAZIALA "NICOLAE BALCESCU" CRAIOVA</v>
          </cell>
        </row>
        <row r="114">
          <cell r="A114" t="str">
            <v>114-SCOALA GIMNAZIALA "NICOLAE CARAS" CIUPERCENII NOI</v>
          </cell>
        </row>
        <row r="115">
          <cell r="A115" t="str">
            <v>115-SCOALA GIMNAZIALA "NICOLAE GH. POPESCU" INTORSURA</v>
          </cell>
        </row>
        <row r="116">
          <cell r="A116" t="str">
            <v>116-SCOALA GIMNAZIALA "NICOLAE ROMANESCU" CRAIOVA</v>
          </cell>
        </row>
        <row r="117">
          <cell r="A117" t="str">
            <v>117-SCOALA GIMNAZIALA "OPSICHIE CAZACU" SEACA DE PADURE</v>
          </cell>
        </row>
        <row r="118">
          <cell r="A118" t="str">
            <v>118-SCOALA GIMNAZIALA "PETRACHE CERNATESCU" CERNATESTI</v>
          </cell>
        </row>
        <row r="119">
          <cell r="A119" t="str">
            <v>119-SCOALA GIMNAZIALA "PETRACHE POENARU" BRADESTI</v>
          </cell>
        </row>
        <row r="120">
          <cell r="A120" t="str">
            <v>120-SCOALA GIMNAZIALA "PETRE MANARCESCU" LIPOVU</v>
          </cell>
        </row>
        <row r="121">
          <cell r="A121" t="str">
            <v>121-SCOALA GIMNAZIALA "SF. DUMITRU" CRAIOVA</v>
          </cell>
        </row>
        <row r="122">
          <cell r="A122" t="str">
            <v>122-SCOALA GIMNAZIALA "SF. DUMITRU" MACESU DE SUS</v>
          </cell>
        </row>
        <row r="123">
          <cell r="A123" t="str">
            <v>123-SCOALA GIMNAZIALA "SF. GHEORGHE" CRAIOVA</v>
          </cell>
        </row>
        <row r="124">
          <cell r="A124" t="str">
            <v>124-SCOALA GIMNAZIALA "STEFAN ISPAS" MAGLAVIT</v>
          </cell>
        </row>
        <row r="125">
          <cell r="A125" t="str">
            <v>125-SCOALA GIMNAZIALA "TERRAVEDA" CRAIOVA</v>
          </cell>
        </row>
        <row r="126">
          <cell r="A126" t="str">
            <v>126-SCOALA GIMNAZIALA "TRAIAN" CRAIOVA</v>
          </cell>
        </row>
        <row r="127">
          <cell r="A127" t="str">
            <v>127-SCOALA GIMNAZIALA "TUDOR SEGARCEANU" GOICEA</v>
          </cell>
        </row>
        <row r="128">
          <cell r="A128" t="str">
            <v>128-SCOALA GIMNAZIALA AFUMATI</v>
          </cell>
        </row>
        <row r="129">
          <cell r="A129" t="str">
            <v>129-SCOALA GIMNAZIALA AMARASTII DE SUS</v>
          </cell>
        </row>
        <row r="130">
          <cell r="A130" t="str">
            <v>130-SCOALA GIMNAZIALA APELE VII</v>
          </cell>
        </row>
        <row r="131">
          <cell r="A131" t="str">
            <v>131-SCOALA GIMNAZIALA BELOT</v>
          </cell>
        </row>
        <row r="132">
          <cell r="A132" t="str">
            <v>132-SCOALA GIMNAZIALA BISTRET</v>
          </cell>
        </row>
        <row r="133">
          <cell r="A133" t="str">
            <v>133-SCOALA GIMNAZIALA BRALOSTITA</v>
          </cell>
        </row>
        <row r="134">
          <cell r="A134" t="str">
            <v>134-SCOALA GIMNAZIALA BRATOVOESTI</v>
          </cell>
        </row>
        <row r="135">
          <cell r="A135" t="str">
            <v>135-SCOALA GIMNAZIALA BREASTA</v>
          </cell>
        </row>
        <row r="136">
          <cell r="A136" t="str">
            <v>136-SCOALA GIMNAZIALA BUCOVAT</v>
          </cell>
        </row>
        <row r="137">
          <cell r="A137" t="str">
            <v>137-SCOALA GIMNAZIALA CALOPAR</v>
          </cell>
        </row>
        <row r="138">
          <cell r="A138" t="str">
            <v>138-SCOALA GIMNAZIALA CARAULA</v>
          </cell>
        </row>
        <row r="139">
          <cell r="A139" t="str">
            <v>139-SCOALA GIMNAZIALA CARNA</v>
          </cell>
        </row>
        <row r="140">
          <cell r="A140" t="str">
            <v>140-SCOALA GIMNAZIALA CARPEN</v>
          </cell>
        </row>
        <row r="141">
          <cell r="A141" t="str">
            <v>141-SCOALA GIMNAZIALA CASTRANOVA</v>
          </cell>
        </row>
        <row r="142">
          <cell r="A142" t="str">
            <v>142-SCOALA GIMNAZIALA CATANE</v>
          </cell>
        </row>
        <row r="143">
          <cell r="A143" t="str">
            <v>143-SCOALA GIMNAZIALA CERAT</v>
          </cell>
        </row>
        <row r="144">
          <cell r="A144" t="str">
            <v>144-SCOALA GIMNAZIALA CIOROIASI</v>
          </cell>
        </row>
        <row r="145">
          <cell r="A145" t="str">
            <v>145-SCOALA GIMNAZIALA COSOVENI</v>
          </cell>
        </row>
        <row r="146">
          <cell r="A146" t="str">
            <v>146-SCOALA GIMNAZIALA COTOFENII DIN DOS</v>
          </cell>
        </row>
        <row r="147">
          <cell r="A147" t="str">
            <v>147-SCOALA GIMNAZIALA COTOFENII DIN FATA</v>
          </cell>
        </row>
        <row r="148">
          <cell r="A148" t="str">
            <v>148-SCOALA GIMNAZIALA DESA</v>
          </cell>
        </row>
        <row r="149">
          <cell r="A149" t="str">
            <v>149-SCOALA GIMNAZIALA DOBRESTI</v>
          </cell>
        </row>
        <row r="150">
          <cell r="A150" t="str">
            <v>150-SCOALA GIMNAZIALA DOBROTESTI</v>
          </cell>
        </row>
        <row r="151">
          <cell r="A151" t="str">
            <v>151-SCOALA GIMNAZIALA DRAGOTESTI</v>
          </cell>
        </row>
        <row r="152">
          <cell r="A152" t="str">
            <v>152-SCOALA GIMNAZIALA DRANIC</v>
          </cell>
        </row>
        <row r="153">
          <cell r="A153" t="str">
            <v>153-SCOALA GIMNAZIALA FARCAS</v>
          </cell>
        </row>
        <row r="154">
          <cell r="A154" t="str">
            <v>154-SCOALA GIMNAZIALA FILIASI</v>
          </cell>
        </row>
        <row r="155">
          <cell r="A155" t="str">
            <v>155-SCOALA GIMNAZIALA FRATOSTITA</v>
          </cell>
        </row>
        <row r="156">
          <cell r="A156" t="str">
            <v>156-SCOALA GIMNAZIALA GALICEA MARE</v>
          </cell>
        </row>
        <row r="157">
          <cell r="A157" t="str">
            <v>157-SCOALA GIMNAZIALA GALICIUICA</v>
          </cell>
        </row>
        <row r="158">
          <cell r="A158" t="str">
            <v>158-SCOALA GIMNAZIALA GANGIOVA</v>
          </cell>
        </row>
        <row r="159">
          <cell r="A159" t="str">
            <v>159-SCOALA GIMNAZIALA GHERCESTI</v>
          </cell>
        </row>
        <row r="160">
          <cell r="A160" t="str">
            <v>160-SCOALA GIMNAZIALA GHIDICI</v>
          </cell>
        </row>
        <row r="161">
          <cell r="A161" t="str">
            <v>161-SCOALA GIMNAZIALA GHINDENI</v>
          </cell>
        </row>
        <row r="162">
          <cell r="A162" t="str">
            <v>162-SCOALA GIMNAZIALA GIGHERA</v>
          </cell>
        </row>
        <row r="163">
          <cell r="A163" t="str">
            <v>163-SCOALA GIMNAZIALA GIUBEGA</v>
          </cell>
        </row>
        <row r="164">
          <cell r="A164" t="str">
            <v>164-SCOALA GIMNAZIALA GIURGITA</v>
          </cell>
        </row>
        <row r="165">
          <cell r="A165" t="str">
            <v>165-SCOALA GIMNAZIALA GOGOSU</v>
          </cell>
        </row>
        <row r="166">
          <cell r="A166" t="str">
            <v>166-SCOALA GIMNAZIALA GOIESTI</v>
          </cell>
        </row>
        <row r="167">
          <cell r="A167" t="str">
            <v>167-SCOALA GIMNAZIALA GRECESTI</v>
          </cell>
        </row>
        <row r="168">
          <cell r="A168" t="str">
            <v>168-SCOALA GIMNAZIALA IZVOARE</v>
          </cell>
        </row>
        <row r="169">
          <cell r="A169" t="str">
            <v>169-SCOALA GIMNAZIALA LESILE</v>
          </cell>
        </row>
        <row r="170">
          <cell r="A170" t="str">
            <v>170-SCOALA GIMNAZIALA MACESU DE JOS</v>
          </cell>
        </row>
        <row r="171">
          <cell r="A171" t="str">
            <v>171-SCOALA GIMNAZIALA MALU MARE</v>
          </cell>
        </row>
        <row r="172">
          <cell r="A172" t="str">
            <v>172-SCOALA GIMNAZIALA MURGASI</v>
          </cell>
        </row>
        <row r="173">
          <cell r="A173" t="str">
            <v>173-SCOALA GIMNAZIALA NEGOI</v>
          </cell>
        </row>
        <row r="174">
          <cell r="A174" t="str">
            <v>174-SCOALA GIMNAZIALA NR. 1 BAILESTI</v>
          </cell>
        </row>
        <row r="175">
          <cell r="A175" t="str">
            <v>175-SCOALA GIMNAZIALA NR. 1 DABULENI</v>
          </cell>
        </row>
        <row r="176">
          <cell r="A176" t="str">
            <v>176-SCOALA GIMNAZIALA NR. 1 MARSANI</v>
          </cell>
        </row>
        <row r="177">
          <cell r="A177" t="str">
            <v>177-SCOALA GIMNAZIALA NR. 1 MOTATEI</v>
          </cell>
        </row>
        <row r="178">
          <cell r="A178" t="str">
            <v>178-SCOALA GIMNAZIALA NR. 3 BAILESTI</v>
          </cell>
        </row>
        <row r="179">
          <cell r="A179" t="str">
            <v>179-SCOALA GIMNAZIALA NR. 5 "AV. P. IVANOVICI" BAILESTI</v>
          </cell>
        </row>
        <row r="180">
          <cell r="A180" t="str">
            <v>180-SCOALA GIMNAZIALA ORODEL</v>
          </cell>
        </row>
        <row r="181">
          <cell r="A181" t="str">
            <v>181-SCOALA GIMNAZIALA OSTROVENI</v>
          </cell>
        </row>
        <row r="182">
          <cell r="A182" t="str">
            <v>182-SCOALA GIMNAZIALA PARTICULARA "ETHOS" CRAIOVA</v>
          </cell>
        </row>
        <row r="183">
          <cell r="A183" t="str">
            <v>183-SCOALA GIMNAZIALA PIELESTI</v>
          </cell>
        </row>
        <row r="184">
          <cell r="A184" t="str">
            <v>184-SCOALA GIMNAZIALA PISCU VECHI</v>
          </cell>
        </row>
        <row r="185">
          <cell r="A185" t="str">
            <v>185-SCOALA GIMNAZIALA PLESOI</v>
          </cell>
        </row>
        <row r="186">
          <cell r="A186" t="str">
            <v>186-SCOALA GIMNAZIALA PREDESTI</v>
          </cell>
        </row>
        <row r="187">
          <cell r="A187" t="str">
            <v>187-SCOALA GIMNAZIALA RADOVAN</v>
          </cell>
        </row>
        <row r="188">
          <cell r="A188" t="str">
            <v>188-SCOALA GIMNAZIALA ROBANESTII DE JOS</v>
          </cell>
        </row>
        <row r="189">
          <cell r="A189" t="str">
            <v>189-SCOALA GIMNAZIALA ROJISTE</v>
          </cell>
        </row>
        <row r="190">
          <cell r="A190" t="str">
            <v>190-SCOALA GIMNAZIALA SADOVA</v>
          </cell>
        </row>
        <row r="191">
          <cell r="A191" t="str">
            <v>191-SCOALA GIMNAZIALA SALCUTA</v>
          </cell>
        </row>
        <row r="192">
          <cell r="A192" t="str">
            <v>192-SCOALA GIMNAZIALA SCAESTI</v>
          </cell>
        </row>
        <row r="193">
          <cell r="A193" t="str">
            <v>193-SCOALA GIMNAZIALA SEACA DE CAMP</v>
          </cell>
        </row>
        <row r="194">
          <cell r="A194" t="str">
            <v>194-SCOALA GIMNAZIALA SECU</v>
          </cell>
        </row>
        <row r="195">
          <cell r="A195" t="str">
            <v>195-SCOALA GIMNAZIALA SEGARCEA</v>
          </cell>
        </row>
        <row r="196">
          <cell r="A196" t="str">
            <v>196-SCOALA GIMNAZIALA SILISTEA CRUCII</v>
          </cell>
        </row>
        <row r="197">
          <cell r="A197" t="str">
            <v>197-SCOALA GIMNAZIALA SPECIALA "SF. MINA" CRAIOVA</v>
          </cell>
        </row>
        <row r="198">
          <cell r="A198" t="str">
            <v>198-SCOALA GIMNAZIALA TALPAS</v>
          </cell>
        </row>
        <row r="199">
          <cell r="A199" t="str">
            <v>199-SCOALA GIMNAZIALA TEASC</v>
          </cell>
        </row>
        <row r="200">
          <cell r="A200" t="str">
            <v>200-SCOALA GIMNAZIALA TERPEZITA</v>
          </cell>
        </row>
        <row r="201">
          <cell r="A201" t="str">
            <v>201-SCOALA GIMNAZIALA TESLUI</v>
          </cell>
        </row>
        <row r="202">
          <cell r="A202" t="str">
            <v>202-SCOALA GIMNAZIALA TUGLUI</v>
          </cell>
        </row>
        <row r="203">
          <cell r="A203" t="str">
            <v>203-SCOALA GIMNAZIALA UNIREA</v>
          </cell>
        </row>
        <row r="204">
          <cell r="A204" t="str">
            <v>204-SCOALA GIMNAZIALA VARTOP</v>
          </cell>
        </row>
        <row r="205">
          <cell r="A205" t="str">
            <v>205-SCOALA GIMNAZIALA VARVORU DE JOS</v>
          </cell>
        </row>
        <row r="206">
          <cell r="A206" t="str">
            <v>206-SCOALA GIMNAZIALA VERBITA</v>
          </cell>
        </row>
        <row r="207">
          <cell r="A207" t="str">
            <v>207-SCOALA POSTLICEALA "EDUNET" CRAIOVA</v>
          </cell>
        </row>
        <row r="208">
          <cell r="A208" t="str">
            <v>208-SCOALA POSTLICEALA DE STUDII SANITARE "QUEEN ELIZABETH" CRAIOVA</v>
          </cell>
        </row>
        <row r="209">
          <cell r="A209" t="str">
            <v>209-SCOALA POSTLICEALA ECOLOGICA "SFANTUL STEFAN" CRAIOVA</v>
          </cell>
        </row>
        <row r="210">
          <cell r="A210" t="str">
            <v>210-SCOALA POSTLICEALA FEG CRAIOVA</v>
          </cell>
        </row>
        <row r="211">
          <cell r="A211" t="str">
            <v>211-SCOALA POSTLICEALA SANITARA "EDUNET" BAILESTI</v>
          </cell>
        </row>
        <row r="212">
          <cell r="A212" t="str">
            <v>212-SCOALA POSTLICEALA SANITARA "ION NANUTI" CALARASI</v>
          </cell>
        </row>
        <row r="213">
          <cell r="A213" t="str">
            <v>213-SCOALA POSTLICEALA SANITARA "QUEEN ELIZABETH" FILIASI</v>
          </cell>
        </row>
        <row r="214">
          <cell r="A214" t="str">
            <v>214-SCOALA POSTLICEALA SANITARA "SAN-ECO-MED" CRAIOVA</v>
          </cell>
        </row>
        <row r="215">
          <cell r="A215" t="str">
            <v>215-SCOALA POSTLICEALA SANITARA CHRISTIANA CRAIOVA</v>
          </cell>
        </row>
        <row r="216">
          <cell r="A216" t="str">
            <v>216-SCOALA POSTLICEALA TEOLOGICO-SANITARA "SFANTUL IOSIF" CRAIOVA</v>
          </cell>
        </row>
        <row r="217">
          <cell r="A217" t="str">
            <v>217-SCOALA PROFESIONALA "CONSTANTIN ARGETOIANU" ARGETOAIA</v>
          </cell>
        </row>
        <row r="218">
          <cell r="A218" t="str">
            <v>218-SCOALA PROFESIONALA DANETI</v>
          </cell>
        </row>
        <row r="219">
          <cell r="A219" t="str">
            <v>219-SCOALA PROFESIONALA VALEA STANCIULUI</v>
          </cell>
        </row>
        <row r="220">
          <cell r="A220" t="str">
            <v>220-SCOALA ROMANO-BRITANICA CRAIOVA</v>
          </cell>
        </row>
        <row r="221">
          <cell r="A221" t="str">
            <v>221-SCOALA ROMANO-BRITANICA PARTENER</v>
          </cell>
        </row>
        <row r="222">
          <cell r="A222" t="str">
            <v>222-SCOALA SANITARA POSTLICEALA "GHEORGHE TITEICA" CALAFAT</v>
          </cell>
        </row>
        <row r="223">
          <cell r="A223" t="str">
            <v>223-SEMINARUL TEOLOGIC ORTODOX "SFANTUL GRIGORIE TEOLOGUL" CRAIOVA</v>
          </cell>
        </row>
        <row r="224">
          <cell r="A224" t="str">
            <v>224-GRADINITA "JULIEN" CRAIOVA</v>
          </cell>
        </row>
        <row r="225">
          <cell r="A225" t="str">
            <v>225-GRADINITA CU PROGRAM NORMAL "KINDERTROPOLIS" CRAIOVA</v>
          </cell>
        </row>
        <row r="226">
          <cell r="A226" t="str">
            <v>226-SCOALA PRIMARA "ANGHELOS" CRAIOVA</v>
          </cell>
        </row>
        <row r="227">
          <cell r="A227" t="str">
            <v>227-GRADINITA CU PROGRAM NORMAL SI PRELUNGIT ”ABC” CRAIOVA</v>
          </cell>
        </row>
        <row r="228">
          <cell r="A228" t="str">
            <v>228-SCOALA POSTLICEALA SANITARA ”REGINA MARIA” FILIASI</v>
          </cell>
        </row>
        <row r="229">
          <cell r="A229" t="str">
            <v>229-SCOALA POSTLICEALA SANITARA ”HIPPOCRATE” CRAIOVA</v>
          </cell>
        </row>
        <row r="230">
          <cell r="A230" t="str">
            <v>230-GRADINITA CU PROGRAM PRELUNGIT "RAYKIDS" CRAIOVA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sc_malu_butoiu@yahoo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c_malu_butoiu@yahoo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N91"/>
  <sheetViews>
    <sheetView workbookViewId="0">
      <selection activeCell="B2" sqref="B2"/>
    </sheetView>
  </sheetViews>
  <sheetFormatPr defaultColWidth="14.42578125" defaultRowHeight="15" customHeight="1"/>
  <cols>
    <col min="1" max="1" width="5.42578125" customWidth="1"/>
    <col min="2" max="2" width="8.7109375" customWidth="1"/>
    <col min="3" max="3" width="12.28515625" customWidth="1"/>
    <col min="4" max="4" width="8.7109375" customWidth="1"/>
    <col min="5" max="5" width="9" customWidth="1"/>
    <col min="6" max="6" width="7.140625" customWidth="1"/>
    <col min="7" max="7" width="11.7109375" customWidth="1"/>
    <col min="8" max="40" width="8.7109375" customWidth="1"/>
  </cols>
  <sheetData>
    <row r="1" spans="1:40" ht="18">
      <c r="A1" s="18"/>
      <c r="B1" s="19" t="s">
        <v>86</v>
      </c>
      <c r="C1" s="18"/>
      <c r="D1" s="20"/>
      <c r="E1" s="20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21"/>
      <c r="AG1" s="21"/>
      <c r="AH1" s="21"/>
      <c r="AI1" s="21"/>
      <c r="AJ1" s="2"/>
      <c r="AK1" s="2"/>
      <c r="AL1" s="2"/>
      <c r="AM1" s="2"/>
      <c r="AN1" s="2"/>
    </row>
    <row r="2" spans="1:40" ht="15.75">
      <c r="A2" s="18"/>
      <c r="B2" s="22" t="s">
        <v>15</v>
      </c>
      <c r="C2" s="18"/>
      <c r="D2" s="21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21"/>
      <c r="AG2" s="21"/>
      <c r="AH2" s="21"/>
      <c r="AI2" s="21"/>
      <c r="AJ2" s="2"/>
      <c r="AK2" s="2"/>
      <c r="AL2" s="2"/>
      <c r="AM2" s="2"/>
      <c r="AN2" s="2"/>
    </row>
    <row r="3" spans="1:40">
      <c r="A3" s="18"/>
      <c r="B3" s="18"/>
      <c r="C3" s="18"/>
      <c r="D3" s="21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21"/>
      <c r="AG3" s="21"/>
      <c r="AH3" s="21"/>
      <c r="AI3" s="21"/>
      <c r="AJ3" s="2"/>
      <c r="AK3" s="2"/>
      <c r="AL3" s="2"/>
      <c r="AM3" s="2"/>
      <c r="AN3" s="2"/>
    </row>
    <row r="4" spans="1:40" ht="25.5">
      <c r="A4" s="23"/>
      <c r="B4" s="23"/>
      <c r="C4" s="24" t="s">
        <v>87</v>
      </c>
      <c r="D4" s="159" t="s">
        <v>152</v>
      </c>
      <c r="E4" s="159"/>
      <c r="F4" s="159"/>
      <c r="G4" s="159"/>
      <c r="H4" s="159"/>
      <c r="I4" s="159"/>
      <c r="J4" s="159"/>
      <c r="K4" s="159"/>
      <c r="L4" s="159"/>
      <c r="M4" s="159"/>
      <c r="N4" s="23"/>
      <c r="O4" s="23"/>
      <c r="P4" s="160" t="s">
        <v>16</v>
      </c>
      <c r="Q4" s="160"/>
      <c r="R4" s="160"/>
      <c r="S4" s="160"/>
      <c r="T4" s="160"/>
      <c r="U4" s="25">
        <v>1</v>
      </c>
      <c r="V4" s="23"/>
      <c r="W4" s="23"/>
      <c r="X4" s="23"/>
      <c r="Y4" s="23"/>
      <c r="Z4" s="23"/>
      <c r="AA4" s="23"/>
      <c r="AB4" s="23"/>
      <c r="AC4" s="23"/>
      <c r="AD4" s="23"/>
      <c r="AE4" s="23"/>
      <c r="AF4" s="26"/>
      <c r="AG4" s="26"/>
      <c r="AH4" s="26"/>
      <c r="AI4" s="26"/>
      <c r="AJ4" s="5"/>
      <c r="AK4" s="5"/>
      <c r="AL4" s="5"/>
      <c r="AM4" s="5"/>
      <c r="AN4" s="5"/>
    </row>
    <row r="5" spans="1:40" ht="15" customHeight="1">
      <c r="A5" s="23"/>
      <c r="B5" s="23"/>
      <c r="C5" s="27" t="s">
        <v>88</v>
      </c>
      <c r="D5" s="159" t="s">
        <v>153</v>
      </c>
      <c r="E5" s="159"/>
      <c r="F5" s="159"/>
      <c r="G5" s="159"/>
      <c r="H5" s="159"/>
      <c r="I5" s="159"/>
      <c r="J5" s="159"/>
      <c r="K5" s="159"/>
      <c r="L5" s="159"/>
      <c r="M5" s="159"/>
      <c r="N5" s="23"/>
      <c r="O5" s="23"/>
      <c r="P5" s="161" t="s">
        <v>17</v>
      </c>
      <c r="Q5" s="161"/>
      <c r="R5" s="161"/>
      <c r="S5" s="161"/>
      <c r="T5" s="161"/>
      <c r="U5" s="25">
        <v>0</v>
      </c>
      <c r="V5" s="23"/>
      <c r="W5" s="23"/>
      <c r="X5" s="23"/>
      <c r="Y5" s="23"/>
      <c r="Z5" s="23"/>
      <c r="AA5" s="23"/>
      <c r="AB5" s="23"/>
      <c r="AC5" s="23"/>
      <c r="AD5" s="23"/>
      <c r="AE5" s="23"/>
      <c r="AF5" s="26"/>
      <c r="AG5" s="26"/>
      <c r="AH5" s="26"/>
      <c r="AI5" s="26"/>
    </row>
    <row r="6" spans="1:40">
      <c r="A6" s="23"/>
      <c r="B6" s="23"/>
      <c r="C6" s="27" t="s">
        <v>89</v>
      </c>
      <c r="D6" s="162" t="s">
        <v>154</v>
      </c>
      <c r="E6" s="162"/>
      <c r="F6" s="162"/>
      <c r="G6" s="27" t="s">
        <v>90</v>
      </c>
      <c r="H6" s="163" t="s">
        <v>155</v>
      </c>
      <c r="I6" s="159"/>
      <c r="J6" s="159"/>
      <c r="K6" s="159"/>
      <c r="L6" s="159"/>
      <c r="M6" s="159"/>
      <c r="N6" s="23"/>
      <c r="O6" s="23"/>
      <c r="P6" s="23"/>
      <c r="Q6" s="23"/>
      <c r="R6" s="23"/>
      <c r="S6" s="23"/>
      <c r="T6" s="28"/>
      <c r="U6" s="26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6"/>
      <c r="AG6" s="26"/>
      <c r="AH6" s="26"/>
      <c r="AI6" s="26"/>
    </row>
    <row r="7" spans="1:40">
      <c r="A7" s="23"/>
      <c r="B7" s="23"/>
      <c r="C7" s="23"/>
      <c r="D7" s="26"/>
      <c r="E7" s="26"/>
      <c r="F7" s="26"/>
      <c r="G7" s="23"/>
      <c r="H7" s="26"/>
      <c r="I7" s="26"/>
      <c r="J7" s="26"/>
      <c r="K7" s="26"/>
      <c r="L7" s="26"/>
      <c r="M7" s="26"/>
      <c r="N7" s="23"/>
      <c r="O7" s="23"/>
      <c r="P7" s="23"/>
      <c r="Q7" s="23"/>
      <c r="R7" s="23"/>
      <c r="S7" s="23"/>
      <c r="T7" s="28"/>
      <c r="U7" s="26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6"/>
      <c r="AG7" s="26"/>
      <c r="AH7" s="26"/>
      <c r="AI7" s="26"/>
      <c r="AJ7" s="2"/>
      <c r="AK7" s="2"/>
      <c r="AL7" s="2"/>
      <c r="AM7" s="2"/>
      <c r="AN7" s="2"/>
    </row>
    <row r="8" spans="1:40" ht="24" customHeight="1">
      <c r="A8" s="156" t="s">
        <v>91</v>
      </c>
      <c r="B8" s="156"/>
      <c r="C8" s="156"/>
      <c r="D8" s="156"/>
      <c r="E8" s="156"/>
      <c r="F8" s="156" t="s">
        <v>92</v>
      </c>
      <c r="G8" s="156"/>
      <c r="H8" s="156"/>
      <c r="I8" s="156"/>
      <c r="J8" s="156"/>
      <c r="K8" s="156" t="s">
        <v>93</v>
      </c>
      <c r="L8" s="156"/>
      <c r="M8" s="156"/>
      <c r="N8" s="156"/>
      <c r="O8" s="156"/>
      <c r="P8" s="156" t="s">
        <v>0</v>
      </c>
      <c r="Q8" s="156"/>
      <c r="R8" s="156"/>
      <c r="S8" s="156"/>
      <c r="T8" s="156"/>
      <c r="U8" s="156" t="s">
        <v>94</v>
      </c>
      <c r="V8" s="156"/>
      <c r="W8" s="156"/>
      <c r="X8" s="156"/>
      <c r="Y8" s="156"/>
      <c r="Z8" s="156" t="s">
        <v>9</v>
      </c>
      <c r="AA8" s="156"/>
      <c r="AB8" s="156"/>
      <c r="AC8" s="156"/>
      <c r="AD8" s="156"/>
      <c r="AE8" s="156" t="s">
        <v>95</v>
      </c>
      <c r="AF8" s="156"/>
      <c r="AG8" s="156"/>
      <c r="AH8" s="156"/>
      <c r="AI8" s="156"/>
      <c r="AJ8" s="1"/>
      <c r="AK8" s="1"/>
      <c r="AL8" s="1"/>
      <c r="AM8" s="1"/>
      <c r="AN8" s="1"/>
    </row>
    <row r="9" spans="1:40" ht="27.75" customHeight="1">
      <c r="A9" s="154" t="s">
        <v>1</v>
      </c>
      <c r="B9" s="153" t="s">
        <v>96</v>
      </c>
      <c r="C9" s="153"/>
      <c r="D9" s="153" t="s">
        <v>97</v>
      </c>
      <c r="E9" s="153"/>
      <c r="F9" s="154" t="s">
        <v>1</v>
      </c>
      <c r="G9" s="153" t="s">
        <v>96</v>
      </c>
      <c r="H9" s="153"/>
      <c r="I9" s="153" t="s">
        <v>97</v>
      </c>
      <c r="J9" s="153"/>
      <c r="K9" s="154" t="s">
        <v>1</v>
      </c>
      <c r="L9" s="153" t="s">
        <v>96</v>
      </c>
      <c r="M9" s="153"/>
      <c r="N9" s="153" t="s">
        <v>97</v>
      </c>
      <c r="O9" s="153"/>
      <c r="P9" s="154" t="s">
        <v>1</v>
      </c>
      <c r="Q9" s="153" t="s">
        <v>96</v>
      </c>
      <c r="R9" s="153"/>
      <c r="S9" s="153" t="s">
        <v>97</v>
      </c>
      <c r="T9" s="153"/>
      <c r="U9" s="154" t="s">
        <v>1</v>
      </c>
      <c r="V9" s="153" t="s">
        <v>96</v>
      </c>
      <c r="W9" s="153"/>
      <c r="X9" s="153" t="s">
        <v>97</v>
      </c>
      <c r="Y9" s="153"/>
      <c r="Z9" s="154" t="s">
        <v>1</v>
      </c>
      <c r="AA9" s="153" t="s">
        <v>96</v>
      </c>
      <c r="AB9" s="153"/>
      <c r="AC9" s="153" t="s">
        <v>97</v>
      </c>
      <c r="AD9" s="153"/>
      <c r="AE9" s="154" t="s">
        <v>1</v>
      </c>
      <c r="AF9" s="153" t="s">
        <v>96</v>
      </c>
      <c r="AG9" s="153"/>
      <c r="AH9" s="153" t="s">
        <v>97</v>
      </c>
      <c r="AI9" s="153"/>
      <c r="AJ9" s="1"/>
      <c r="AK9" s="1"/>
      <c r="AL9" s="1"/>
      <c r="AM9" s="1"/>
      <c r="AN9" s="1"/>
    </row>
    <row r="10" spans="1:40">
      <c r="A10" s="155"/>
      <c r="B10" s="30" t="s">
        <v>98</v>
      </c>
      <c r="C10" s="30" t="s">
        <v>99</v>
      </c>
      <c r="D10" s="30" t="s">
        <v>100</v>
      </c>
      <c r="E10" s="30" t="s">
        <v>99</v>
      </c>
      <c r="F10" s="155"/>
      <c r="G10" s="30" t="s">
        <v>98</v>
      </c>
      <c r="H10" s="30" t="s">
        <v>99</v>
      </c>
      <c r="I10" s="30" t="s">
        <v>100</v>
      </c>
      <c r="J10" s="30" t="s">
        <v>99</v>
      </c>
      <c r="K10" s="155"/>
      <c r="L10" s="30" t="s">
        <v>101</v>
      </c>
      <c r="M10" s="30" t="s">
        <v>3</v>
      </c>
      <c r="N10" s="30" t="s">
        <v>2</v>
      </c>
      <c r="O10" s="30" t="s">
        <v>3</v>
      </c>
      <c r="P10" s="155"/>
      <c r="Q10" s="30" t="s">
        <v>2</v>
      </c>
      <c r="R10" s="30" t="s">
        <v>3</v>
      </c>
      <c r="S10" s="30" t="s">
        <v>2</v>
      </c>
      <c r="T10" s="30" t="s">
        <v>3</v>
      </c>
      <c r="U10" s="155"/>
      <c r="V10" s="30" t="s">
        <v>2</v>
      </c>
      <c r="W10" s="30" t="s">
        <v>3</v>
      </c>
      <c r="X10" s="30" t="s">
        <v>2</v>
      </c>
      <c r="Y10" s="30" t="s">
        <v>3</v>
      </c>
      <c r="Z10" s="155"/>
      <c r="AA10" s="30" t="s">
        <v>2</v>
      </c>
      <c r="AB10" s="30" t="s">
        <v>3</v>
      </c>
      <c r="AC10" s="30" t="s">
        <v>2</v>
      </c>
      <c r="AD10" s="30" t="s">
        <v>3</v>
      </c>
      <c r="AE10" s="155"/>
      <c r="AF10" s="30" t="s">
        <v>2</v>
      </c>
      <c r="AG10" s="30" t="s">
        <v>3</v>
      </c>
      <c r="AH10" s="30" t="s">
        <v>2</v>
      </c>
      <c r="AI10" s="30" t="s">
        <v>3</v>
      </c>
      <c r="AJ10" s="1"/>
      <c r="AK10" s="1"/>
      <c r="AL10" s="1"/>
      <c r="AM10" s="1"/>
      <c r="AN10" s="1"/>
    </row>
    <row r="11" spans="1:40" ht="19.5">
      <c r="A11" s="29" t="s">
        <v>102</v>
      </c>
      <c r="B11" s="29">
        <v>0</v>
      </c>
      <c r="C11" s="29">
        <v>0</v>
      </c>
      <c r="D11" s="29">
        <v>0</v>
      </c>
      <c r="E11" s="29">
        <v>0</v>
      </c>
      <c r="F11" s="29" t="s">
        <v>102</v>
      </c>
      <c r="G11" s="29">
        <v>18</v>
      </c>
      <c r="H11" s="29">
        <v>1.33</v>
      </c>
      <c r="I11" s="53">
        <v>26</v>
      </c>
      <c r="J11" s="53">
        <v>1.33</v>
      </c>
      <c r="K11" s="29" t="s">
        <v>103</v>
      </c>
      <c r="L11" s="29">
        <v>21</v>
      </c>
      <c r="M11" s="29">
        <v>1</v>
      </c>
      <c r="N11" s="29">
        <v>22</v>
      </c>
      <c r="O11" s="29">
        <v>1</v>
      </c>
      <c r="P11" s="30" t="s">
        <v>4</v>
      </c>
      <c r="Q11" s="30">
        <v>13</v>
      </c>
      <c r="R11" s="30">
        <v>1</v>
      </c>
      <c r="S11" s="30">
        <v>11</v>
      </c>
      <c r="T11" s="30">
        <v>1</v>
      </c>
      <c r="U11" s="30" t="s">
        <v>10</v>
      </c>
      <c r="V11" s="53">
        <v>0</v>
      </c>
      <c r="W11" s="53">
        <v>0</v>
      </c>
      <c r="X11" s="53">
        <v>0</v>
      </c>
      <c r="Y11" s="53">
        <v>0</v>
      </c>
      <c r="Z11" s="30" t="s">
        <v>10</v>
      </c>
      <c r="AA11" s="53">
        <v>0</v>
      </c>
      <c r="AB11" s="53">
        <v>0</v>
      </c>
      <c r="AC11" s="53">
        <v>0</v>
      </c>
      <c r="AD11" s="53">
        <v>0</v>
      </c>
      <c r="AE11" s="30" t="s">
        <v>104</v>
      </c>
      <c r="AF11" s="53">
        <v>0</v>
      </c>
      <c r="AG11" s="53">
        <v>0</v>
      </c>
      <c r="AH11" s="53">
        <v>0</v>
      </c>
      <c r="AI11" s="53">
        <v>0</v>
      </c>
      <c r="AJ11" s="1"/>
      <c r="AK11" s="1"/>
      <c r="AL11" s="1"/>
      <c r="AM11" s="1"/>
      <c r="AN11" s="1"/>
    </row>
    <row r="12" spans="1:40" ht="19.5">
      <c r="A12" s="30" t="s">
        <v>105</v>
      </c>
      <c r="B12" s="53">
        <v>0</v>
      </c>
      <c r="C12" s="53">
        <v>0</v>
      </c>
      <c r="D12" s="53">
        <v>0</v>
      </c>
      <c r="E12" s="53">
        <v>0</v>
      </c>
      <c r="F12" s="30" t="s">
        <v>105</v>
      </c>
      <c r="G12" s="30">
        <v>6</v>
      </c>
      <c r="H12" s="30">
        <v>0.34</v>
      </c>
      <c r="I12" s="54">
        <v>8</v>
      </c>
      <c r="J12" s="54">
        <v>0.34</v>
      </c>
      <c r="K12" s="30" t="s">
        <v>106</v>
      </c>
      <c r="L12" s="30">
        <v>14</v>
      </c>
      <c r="M12" s="30">
        <v>1</v>
      </c>
      <c r="N12" s="30">
        <v>21</v>
      </c>
      <c r="O12" s="30">
        <v>1</v>
      </c>
      <c r="P12" s="30" t="s">
        <v>5</v>
      </c>
      <c r="Q12" s="30">
        <v>15</v>
      </c>
      <c r="R12" s="30">
        <v>1</v>
      </c>
      <c r="S12" s="30">
        <v>13</v>
      </c>
      <c r="T12" s="30">
        <v>1</v>
      </c>
      <c r="U12" s="30" t="s">
        <v>11</v>
      </c>
      <c r="V12" s="53">
        <v>0</v>
      </c>
      <c r="W12" s="53">
        <v>0</v>
      </c>
      <c r="X12" s="53">
        <v>0</v>
      </c>
      <c r="Y12" s="53">
        <v>0</v>
      </c>
      <c r="Z12" s="30" t="s">
        <v>11</v>
      </c>
      <c r="AA12" s="53">
        <v>0</v>
      </c>
      <c r="AB12" s="53">
        <v>0</v>
      </c>
      <c r="AC12" s="53">
        <v>0</v>
      </c>
      <c r="AD12" s="53">
        <v>0</v>
      </c>
      <c r="AE12" s="30" t="s">
        <v>107</v>
      </c>
      <c r="AF12" s="53">
        <v>0</v>
      </c>
      <c r="AG12" s="53">
        <v>0</v>
      </c>
      <c r="AH12" s="53">
        <v>0</v>
      </c>
      <c r="AI12" s="53">
        <v>0</v>
      </c>
      <c r="AJ12" s="1"/>
      <c r="AK12" s="1"/>
      <c r="AL12" s="1"/>
      <c r="AM12" s="1"/>
      <c r="AN12" s="1"/>
    </row>
    <row r="13" spans="1:40" ht="19.5">
      <c r="A13" s="30" t="s">
        <v>108</v>
      </c>
      <c r="B13" s="53">
        <v>0</v>
      </c>
      <c r="C13" s="53">
        <v>0</v>
      </c>
      <c r="D13" s="53">
        <v>0</v>
      </c>
      <c r="E13" s="53">
        <v>0</v>
      </c>
      <c r="F13" s="30" t="s">
        <v>108</v>
      </c>
      <c r="G13" s="30">
        <v>22</v>
      </c>
      <c r="H13" s="30">
        <v>1.33</v>
      </c>
      <c r="I13" s="54">
        <v>31</v>
      </c>
      <c r="J13" s="54">
        <v>1.33</v>
      </c>
      <c r="K13" s="30" t="s">
        <v>109</v>
      </c>
      <c r="L13" s="30">
        <v>18</v>
      </c>
      <c r="M13" s="30">
        <v>1</v>
      </c>
      <c r="N13" s="30">
        <v>15</v>
      </c>
      <c r="O13" s="30">
        <v>1</v>
      </c>
      <c r="P13" s="30" t="s">
        <v>6</v>
      </c>
      <c r="Q13" s="30">
        <v>17</v>
      </c>
      <c r="R13" s="30">
        <v>1</v>
      </c>
      <c r="S13" s="30">
        <v>15</v>
      </c>
      <c r="T13" s="30">
        <v>1</v>
      </c>
      <c r="U13" s="30" t="s">
        <v>12</v>
      </c>
      <c r="V13" s="53">
        <v>0</v>
      </c>
      <c r="W13" s="53">
        <v>0</v>
      </c>
      <c r="X13" s="53">
        <v>0</v>
      </c>
      <c r="Y13" s="53">
        <v>0</v>
      </c>
      <c r="Z13" s="30" t="s">
        <v>12</v>
      </c>
      <c r="AA13" s="53">
        <v>0</v>
      </c>
      <c r="AB13" s="53">
        <v>0</v>
      </c>
      <c r="AC13" s="53">
        <v>0</v>
      </c>
      <c r="AD13" s="53">
        <v>0</v>
      </c>
      <c r="AE13" s="30" t="s">
        <v>110</v>
      </c>
      <c r="AF13" s="53">
        <v>0</v>
      </c>
      <c r="AG13" s="53">
        <v>0</v>
      </c>
      <c r="AH13" s="53">
        <v>0</v>
      </c>
      <c r="AI13" s="53">
        <v>0</v>
      </c>
      <c r="AJ13" s="1"/>
      <c r="AK13" s="1"/>
      <c r="AL13" s="1"/>
      <c r="AM13" s="1"/>
      <c r="AN13" s="1"/>
    </row>
    <row r="14" spans="1:40" ht="24.75" customHeight="1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 t="s">
        <v>111</v>
      </c>
      <c r="L14" s="30">
        <v>0</v>
      </c>
      <c r="M14" s="30">
        <v>0</v>
      </c>
      <c r="N14" s="30">
        <v>18</v>
      </c>
      <c r="O14" s="30">
        <v>1</v>
      </c>
      <c r="P14" s="30" t="s">
        <v>7</v>
      </c>
      <c r="Q14" s="30">
        <v>13</v>
      </c>
      <c r="R14" s="30">
        <v>1</v>
      </c>
      <c r="S14" s="30">
        <v>17</v>
      </c>
      <c r="T14" s="30">
        <v>1</v>
      </c>
      <c r="U14" s="30"/>
      <c r="V14" s="30"/>
      <c r="W14" s="30"/>
      <c r="X14" s="30"/>
      <c r="Y14" s="30"/>
      <c r="Z14" s="30" t="s">
        <v>13</v>
      </c>
      <c r="AA14" s="30">
        <v>0</v>
      </c>
      <c r="AB14" s="30">
        <v>0</v>
      </c>
      <c r="AC14" s="30">
        <v>0</v>
      </c>
      <c r="AD14" s="30">
        <v>0</v>
      </c>
      <c r="AE14" s="31"/>
      <c r="AF14" s="32"/>
      <c r="AG14" s="32"/>
      <c r="AH14" s="32"/>
      <c r="AI14" s="32"/>
      <c r="AJ14" s="1"/>
      <c r="AK14" s="1"/>
      <c r="AL14" s="1"/>
      <c r="AM14" s="1"/>
      <c r="AN14" s="1"/>
    </row>
    <row r="15" spans="1:40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 t="s">
        <v>112</v>
      </c>
      <c r="L15" s="30">
        <v>11</v>
      </c>
      <c r="M15" s="30">
        <v>1</v>
      </c>
      <c r="N15" s="30">
        <v>0</v>
      </c>
      <c r="O15" s="30">
        <v>0</v>
      </c>
      <c r="P15" s="31"/>
      <c r="Q15" s="31"/>
      <c r="R15" s="31"/>
      <c r="S15" s="31"/>
      <c r="T15" s="31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</row>
    <row r="16" spans="1:40" ht="27" customHeight="1">
      <c r="A16" s="33" t="s">
        <v>8</v>
      </c>
      <c r="B16" s="33">
        <f>SUM(B11:B15)</f>
        <v>0</v>
      </c>
      <c r="C16" s="33">
        <f>SUM(C11:C15)</f>
        <v>0</v>
      </c>
      <c r="D16" s="33">
        <f>SUM(D11:D15)</f>
        <v>0</v>
      </c>
      <c r="E16" s="33">
        <f>SUM(E11:E15)</f>
        <v>0</v>
      </c>
      <c r="F16" s="33" t="s">
        <v>8</v>
      </c>
      <c r="G16" s="33">
        <f>SUM(G11:G15)</f>
        <v>46</v>
      </c>
      <c r="H16" s="33">
        <f>SUM(H11:H15)</f>
        <v>3</v>
      </c>
      <c r="I16" s="33">
        <f>SUM(I11:I15)</f>
        <v>65</v>
      </c>
      <c r="J16" s="33">
        <f>SUM(J11:J15)</f>
        <v>3</v>
      </c>
      <c r="K16" s="33" t="s">
        <v>8</v>
      </c>
      <c r="L16" s="33">
        <f>SUM(L11:L15)</f>
        <v>64</v>
      </c>
      <c r="M16" s="33">
        <f>SUM(M11:M15)</f>
        <v>4</v>
      </c>
      <c r="N16" s="33">
        <f>SUM(N11:N15)</f>
        <v>76</v>
      </c>
      <c r="O16" s="33">
        <f>SUM(O11:O15)</f>
        <v>4</v>
      </c>
      <c r="P16" s="33" t="s">
        <v>8</v>
      </c>
      <c r="Q16" s="33">
        <f>SUM(Q11:Q14)</f>
        <v>58</v>
      </c>
      <c r="R16" s="33">
        <f>SUM(R11:R14)</f>
        <v>4</v>
      </c>
      <c r="S16" s="33">
        <f>SUM(S11:S14)</f>
        <v>56</v>
      </c>
      <c r="T16" s="33">
        <f>SUM(T11:T14)</f>
        <v>4</v>
      </c>
      <c r="U16" s="33" t="s">
        <v>8</v>
      </c>
      <c r="V16" s="33">
        <f>SUM(V11:V15)</f>
        <v>0</v>
      </c>
      <c r="W16" s="33">
        <f>SUM(W11:W15)</f>
        <v>0</v>
      </c>
      <c r="X16" s="33">
        <f>SUM(X11:X15)</f>
        <v>0</v>
      </c>
      <c r="Y16" s="33">
        <f>SUM(Y11:Y15)</f>
        <v>0</v>
      </c>
      <c r="Z16" s="33" t="s">
        <v>8</v>
      </c>
      <c r="AA16" s="33">
        <f>SUM(AA11:AA14)</f>
        <v>0</v>
      </c>
      <c r="AB16" s="33">
        <f>SUM(AB11:AB14)</f>
        <v>0</v>
      </c>
      <c r="AC16" s="33">
        <f>SUM(AC11:AC14)</f>
        <v>0</v>
      </c>
      <c r="AD16" s="33">
        <f>SUM(AD11:AD14)</f>
        <v>0</v>
      </c>
      <c r="AE16" s="33" t="s">
        <v>8</v>
      </c>
      <c r="AF16" s="33">
        <f>SUM(AF11:AF15)</f>
        <v>0</v>
      </c>
      <c r="AG16" s="33">
        <f>SUM(AG11:AG15)</f>
        <v>0</v>
      </c>
      <c r="AH16" s="33">
        <f>SUM(AH11:AH15)</f>
        <v>0</v>
      </c>
      <c r="AI16" s="33">
        <f>SUM(AI11:AI15)</f>
        <v>0</v>
      </c>
    </row>
    <row r="18" spans="4:10" ht="15.75" customHeight="1"/>
    <row r="19" spans="4:10" ht="15.75" customHeight="1"/>
    <row r="20" spans="4:10" ht="23.25" customHeight="1">
      <c r="D20" s="157" t="s">
        <v>14</v>
      </c>
      <c r="E20" s="158"/>
      <c r="F20" s="158"/>
      <c r="G20" s="158"/>
      <c r="H20" s="158"/>
      <c r="I20" s="158"/>
      <c r="J20" s="158"/>
    </row>
    <row r="21" spans="4:10" ht="15" customHeight="1">
      <c r="F21" s="6" t="s">
        <v>156</v>
      </c>
      <c r="G21" s="6"/>
      <c r="H21" s="6"/>
    </row>
    <row r="22" spans="4:10" ht="15.75" customHeight="1">
      <c r="F22" s="6"/>
      <c r="G22" s="6"/>
      <c r="H22" s="6"/>
    </row>
    <row r="23" spans="4:10" ht="15.75" customHeight="1"/>
    <row r="24" spans="4:10" ht="15.75" customHeight="1"/>
    <row r="25" spans="4:10" ht="15.75" customHeight="1"/>
    <row r="26" spans="4:10" ht="15.75" customHeight="1"/>
    <row r="27" spans="4:10" ht="15.75" customHeight="1"/>
    <row r="28" spans="4:10" ht="15.75" customHeight="1"/>
    <row r="29" spans="4:10" ht="15.75" customHeight="1"/>
    <row r="30" spans="4:10" ht="15.75" customHeight="1"/>
    <row r="31" spans="4:10" ht="15.75" customHeight="1"/>
    <row r="32" spans="4:10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</sheetData>
  <mergeCells count="35">
    <mergeCell ref="D9:E9"/>
    <mergeCell ref="D20:J20"/>
    <mergeCell ref="D4:M4"/>
    <mergeCell ref="P4:T4"/>
    <mergeCell ref="D5:M5"/>
    <mergeCell ref="P5:T5"/>
    <mergeCell ref="D6:F6"/>
    <mergeCell ref="H6:M6"/>
    <mergeCell ref="A8:E8"/>
    <mergeCell ref="F8:J8"/>
    <mergeCell ref="K8:O8"/>
    <mergeCell ref="P8:T8"/>
    <mergeCell ref="U8:Y8"/>
    <mergeCell ref="Z8:AD8"/>
    <mergeCell ref="AE8:AI8"/>
    <mergeCell ref="A9:A10"/>
    <mergeCell ref="B9:C9"/>
    <mergeCell ref="F9:F10"/>
    <mergeCell ref="G9:H9"/>
    <mergeCell ref="I9:J9"/>
    <mergeCell ref="K9:K10"/>
    <mergeCell ref="L9:M9"/>
    <mergeCell ref="N9:O9"/>
    <mergeCell ref="P9:P10"/>
    <mergeCell ref="Q9:R9"/>
    <mergeCell ref="S9:T9"/>
    <mergeCell ref="U9:U10"/>
    <mergeCell ref="AE9:AE10"/>
    <mergeCell ref="AF9:AG9"/>
    <mergeCell ref="AH9:AI9"/>
    <mergeCell ref="V9:W9"/>
    <mergeCell ref="X9:Y9"/>
    <mergeCell ref="Z9:Z10"/>
    <mergeCell ref="AA9:AB9"/>
    <mergeCell ref="AC9:AD9"/>
  </mergeCells>
  <dataValidations count="1">
    <dataValidation type="list" allowBlank="1" showInputMessage="1" showErrorMessage="1" sqref="D4:M4">
      <formula1>pjuri</formula1>
    </dataValidation>
  </dataValidations>
  <hyperlinks>
    <hyperlink ref="H6" r:id="rId1"/>
  </hyperlink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B1:AU51"/>
  <sheetViews>
    <sheetView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2" sqref="B2"/>
    </sheetView>
  </sheetViews>
  <sheetFormatPr defaultColWidth="9.28515625" defaultRowHeight="15" customHeight="1"/>
  <cols>
    <col min="1" max="1" width="2.85546875" style="18" customWidth="1"/>
    <col min="2" max="2" width="4" style="18" customWidth="1"/>
    <col min="3" max="3" width="16.5703125" style="18" customWidth="1"/>
    <col min="4" max="4" width="6.7109375" style="21" customWidth="1"/>
    <col min="5" max="5" width="6.7109375" style="18" customWidth="1"/>
    <col min="6" max="6" width="7.42578125" style="18" customWidth="1"/>
    <col min="7" max="10" width="6.7109375" style="18" customWidth="1"/>
    <col min="11" max="11" width="7.42578125" style="18" customWidth="1"/>
    <col min="12" max="15" width="6.7109375" style="18" customWidth="1"/>
    <col min="16" max="16" width="7.7109375" style="18" customWidth="1"/>
    <col min="17" max="20" width="6.7109375" style="18" customWidth="1"/>
    <col min="21" max="21" width="7.28515625" style="18" customWidth="1"/>
    <col min="22" max="25" width="6.7109375" style="18" customWidth="1"/>
    <col min="26" max="26" width="8.140625" style="18" customWidth="1"/>
    <col min="27" max="31" width="6.7109375" style="18" customWidth="1"/>
    <col min="32" max="42" width="6.7109375" style="21" customWidth="1"/>
    <col min="43" max="43" width="5.7109375" style="34" customWidth="1"/>
    <col min="44" max="44" width="5" style="21" customWidth="1"/>
    <col min="45" max="46" width="5.7109375" style="21" customWidth="1"/>
    <col min="47" max="16384" width="9.28515625" style="18"/>
  </cols>
  <sheetData>
    <row r="1" spans="2:47" ht="18">
      <c r="B1" s="19" t="s">
        <v>86</v>
      </c>
      <c r="D1" s="20"/>
      <c r="E1" s="20"/>
    </row>
    <row r="2" spans="2:47" ht="15.75">
      <c r="B2" s="22" t="s">
        <v>150</v>
      </c>
    </row>
    <row r="4" spans="2:47" s="23" customFormat="1" ht="25.5">
      <c r="C4" s="24" t="s">
        <v>87</v>
      </c>
      <c r="D4" s="159" t="s">
        <v>152</v>
      </c>
      <c r="E4" s="159"/>
      <c r="F4" s="159"/>
      <c r="G4" s="159"/>
      <c r="H4" s="159"/>
      <c r="I4" s="159"/>
      <c r="J4" s="159"/>
      <c r="K4" s="159"/>
      <c r="L4" s="159"/>
      <c r="M4" s="159"/>
      <c r="P4" s="160" t="s">
        <v>16</v>
      </c>
      <c r="Q4" s="160"/>
      <c r="R4" s="160"/>
      <c r="S4" s="160"/>
      <c r="T4" s="160"/>
      <c r="U4" s="25">
        <v>1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35"/>
      <c r="AR4" s="26"/>
      <c r="AS4" s="26"/>
      <c r="AT4" s="26"/>
    </row>
    <row r="5" spans="2:47" s="23" customFormat="1" ht="12.75">
      <c r="C5" s="27" t="s">
        <v>88</v>
      </c>
      <c r="D5" s="159" t="s">
        <v>153</v>
      </c>
      <c r="E5" s="159"/>
      <c r="F5" s="159"/>
      <c r="G5" s="159"/>
      <c r="H5" s="159"/>
      <c r="I5" s="159"/>
      <c r="J5" s="159"/>
      <c r="K5" s="159"/>
      <c r="L5" s="159"/>
      <c r="M5" s="159"/>
      <c r="P5" s="161" t="s">
        <v>17</v>
      </c>
      <c r="Q5" s="161"/>
      <c r="R5" s="161"/>
      <c r="S5" s="161"/>
      <c r="T5" s="161"/>
      <c r="U5" s="25">
        <v>0</v>
      </c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35"/>
      <c r="AR5" s="26"/>
      <c r="AS5" s="26"/>
      <c r="AT5" s="26"/>
    </row>
    <row r="6" spans="2:47" s="23" customFormat="1">
      <c r="C6" s="27" t="s">
        <v>89</v>
      </c>
      <c r="D6" s="162" t="s">
        <v>154</v>
      </c>
      <c r="E6" s="162"/>
      <c r="F6" s="162"/>
      <c r="G6" s="27" t="s">
        <v>90</v>
      </c>
      <c r="H6" s="163" t="s">
        <v>155</v>
      </c>
      <c r="I6" s="159"/>
      <c r="J6" s="159"/>
      <c r="K6" s="159"/>
      <c r="L6" s="159"/>
      <c r="M6" s="159"/>
      <c r="T6" s="28"/>
      <c r="U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35"/>
      <c r="AR6" s="26"/>
      <c r="AS6" s="26"/>
      <c r="AT6" s="26"/>
    </row>
    <row r="7" spans="2:47" s="23" customFormat="1" ht="12.75">
      <c r="D7" s="26"/>
      <c r="E7" s="26"/>
      <c r="F7" s="26"/>
      <c r="H7" s="26"/>
      <c r="I7" s="26"/>
      <c r="J7" s="26"/>
      <c r="K7" s="26"/>
      <c r="L7" s="26"/>
      <c r="M7" s="26"/>
      <c r="T7" s="28"/>
      <c r="U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35"/>
      <c r="AR7" s="26"/>
      <c r="AS7" s="26"/>
      <c r="AT7" s="26"/>
    </row>
    <row r="8" spans="2:47" ht="15.75">
      <c r="C8" s="36"/>
      <c r="D8" s="37"/>
    </row>
    <row r="9" spans="2:47" ht="18">
      <c r="B9" s="38"/>
    </row>
    <row r="10" spans="2:47" ht="15.75" customHeight="1">
      <c r="B10" s="165" t="s">
        <v>18</v>
      </c>
      <c r="C10" s="78" t="s">
        <v>19</v>
      </c>
      <c r="D10" s="165" t="s">
        <v>113</v>
      </c>
      <c r="E10" s="165"/>
      <c r="F10" s="165"/>
      <c r="G10" s="171" t="s">
        <v>114</v>
      </c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3"/>
      <c r="AA10" s="165" t="s">
        <v>20</v>
      </c>
      <c r="AB10" s="165"/>
      <c r="AC10" s="165"/>
      <c r="AD10" s="165"/>
      <c r="AE10" s="165"/>
      <c r="AF10" s="165"/>
      <c r="AG10" s="165"/>
      <c r="AH10" s="165"/>
      <c r="AI10" s="165"/>
      <c r="AJ10" s="165"/>
      <c r="AK10" s="165"/>
      <c r="AL10" s="165"/>
      <c r="AM10" s="165"/>
      <c r="AN10" s="165"/>
      <c r="AO10" s="165"/>
      <c r="AP10" s="165"/>
      <c r="AQ10" s="170" t="s">
        <v>21</v>
      </c>
      <c r="AR10" s="165" t="s">
        <v>22</v>
      </c>
      <c r="AS10" s="165"/>
      <c r="AT10" s="165" t="s">
        <v>23</v>
      </c>
      <c r="AU10" s="39" t="s">
        <v>115</v>
      </c>
    </row>
    <row r="11" spans="2:47" ht="24.75" customHeight="1">
      <c r="B11" s="165"/>
      <c r="C11" s="165" t="s">
        <v>24</v>
      </c>
      <c r="D11" s="164" t="s">
        <v>116</v>
      </c>
      <c r="E11" s="164" t="s">
        <v>117</v>
      </c>
      <c r="F11" s="164" t="s">
        <v>118</v>
      </c>
      <c r="G11" s="167" t="s">
        <v>119</v>
      </c>
      <c r="H11" s="167"/>
      <c r="I11" s="168" t="s">
        <v>120</v>
      </c>
      <c r="J11" s="168"/>
      <c r="K11" s="167" t="s">
        <v>121</v>
      </c>
      <c r="L11" s="167"/>
      <c r="M11" s="164" t="s">
        <v>122</v>
      </c>
      <c r="N11" s="164"/>
      <c r="O11" s="167" t="s">
        <v>123</v>
      </c>
      <c r="P11" s="167"/>
      <c r="Q11" s="164" t="s">
        <v>124</v>
      </c>
      <c r="R11" s="164"/>
      <c r="S11" s="167" t="s">
        <v>125</v>
      </c>
      <c r="T11" s="167"/>
      <c r="U11" s="164" t="s">
        <v>126</v>
      </c>
      <c r="V11" s="164"/>
      <c r="W11" s="169" t="s">
        <v>127</v>
      </c>
      <c r="X11" s="169"/>
      <c r="Y11" s="164" t="s">
        <v>128</v>
      </c>
      <c r="Z11" s="164"/>
      <c r="AA11" s="165" t="s">
        <v>129</v>
      </c>
      <c r="AB11" s="165"/>
      <c r="AC11" s="174" t="s">
        <v>130</v>
      </c>
      <c r="AD11" s="175"/>
      <c r="AE11" s="165" t="s">
        <v>131</v>
      </c>
      <c r="AF11" s="165"/>
      <c r="AG11" s="164" t="s">
        <v>132</v>
      </c>
      <c r="AH11" s="164"/>
      <c r="AI11" s="165" t="s">
        <v>133</v>
      </c>
      <c r="AJ11" s="165"/>
      <c r="AK11" s="164" t="s">
        <v>134</v>
      </c>
      <c r="AL11" s="164"/>
      <c r="AM11" s="165" t="s">
        <v>135</v>
      </c>
      <c r="AN11" s="165"/>
      <c r="AO11" s="164" t="s">
        <v>136</v>
      </c>
      <c r="AP11" s="164"/>
      <c r="AQ11" s="170"/>
      <c r="AR11" s="166" t="s">
        <v>25</v>
      </c>
      <c r="AS11" s="166" t="s">
        <v>26</v>
      </c>
      <c r="AT11" s="165"/>
    </row>
    <row r="12" spans="2:47">
      <c r="B12" s="165"/>
      <c r="C12" s="165"/>
      <c r="D12" s="164"/>
      <c r="E12" s="164"/>
      <c r="F12" s="164"/>
      <c r="G12" s="167"/>
      <c r="H12" s="167"/>
      <c r="I12" s="168"/>
      <c r="J12" s="168"/>
      <c r="K12" s="167"/>
      <c r="L12" s="167"/>
      <c r="M12" s="164"/>
      <c r="N12" s="164"/>
      <c r="O12" s="167"/>
      <c r="P12" s="167"/>
      <c r="Q12" s="164"/>
      <c r="R12" s="164"/>
      <c r="S12" s="167"/>
      <c r="T12" s="167"/>
      <c r="U12" s="164"/>
      <c r="V12" s="164"/>
      <c r="W12" s="169"/>
      <c r="X12" s="169"/>
      <c r="Y12" s="164"/>
      <c r="Z12" s="164"/>
      <c r="AA12" s="165"/>
      <c r="AB12" s="165"/>
      <c r="AC12" s="176"/>
      <c r="AD12" s="177"/>
      <c r="AE12" s="165"/>
      <c r="AF12" s="165"/>
      <c r="AG12" s="164"/>
      <c r="AH12" s="164"/>
      <c r="AI12" s="165"/>
      <c r="AJ12" s="165"/>
      <c r="AK12" s="164"/>
      <c r="AL12" s="164"/>
      <c r="AM12" s="165"/>
      <c r="AN12" s="165"/>
      <c r="AO12" s="164"/>
      <c r="AP12" s="164"/>
      <c r="AQ12" s="170"/>
      <c r="AR12" s="166"/>
      <c r="AS12" s="166"/>
      <c r="AT12" s="165"/>
    </row>
    <row r="13" spans="2:47" ht="15" customHeight="1">
      <c r="B13" s="165"/>
      <c r="C13" s="165"/>
      <c r="D13" s="164" t="s">
        <v>137</v>
      </c>
      <c r="E13" s="164" t="s">
        <v>27</v>
      </c>
      <c r="F13" s="164" t="s">
        <v>137</v>
      </c>
      <c r="G13" s="164" t="s">
        <v>27</v>
      </c>
      <c r="H13" s="164"/>
      <c r="I13" s="164" t="s">
        <v>27</v>
      </c>
      <c r="J13" s="164"/>
      <c r="K13" s="164" t="s">
        <v>27</v>
      </c>
      <c r="L13" s="164"/>
      <c r="M13" s="164" t="s">
        <v>27</v>
      </c>
      <c r="N13" s="164"/>
      <c r="O13" s="164" t="s">
        <v>27</v>
      </c>
      <c r="P13" s="164"/>
      <c r="Q13" s="164" t="s">
        <v>27</v>
      </c>
      <c r="R13" s="164"/>
      <c r="S13" s="164" t="s">
        <v>27</v>
      </c>
      <c r="T13" s="164"/>
      <c r="U13" s="164" t="s">
        <v>27</v>
      </c>
      <c r="V13" s="164"/>
      <c r="W13" s="164" t="s">
        <v>27</v>
      </c>
      <c r="X13" s="164"/>
      <c r="Y13" s="164" t="s">
        <v>27</v>
      </c>
      <c r="Z13" s="164"/>
      <c r="AA13" s="164" t="s">
        <v>27</v>
      </c>
      <c r="AB13" s="164"/>
      <c r="AC13" s="164" t="s">
        <v>27</v>
      </c>
      <c r="AD13" s="164"/>
      <c r="AE13" s="164" t="s">
        <v>27</v>
      </c>
      <c r="AF13" s="164"/>
      <c r="AG13" s="164" t="s">
        <v>27</v>
      </c>
      <c r="AH13" s="164"/>
      <c r="AI13" s="164" t="s">
        <v>27</v>
      </c>
      <c r="AJ13" s="164"/>
      <c r="AK13" s="164" t="s">
        <v>27</v>
      </c>
      <c r="AL13" s="164"/>
      <c r="AM13" s="164" t="s">
        <v>27</v>
      </c>
      <c r="AN13" s="164"/>
      <c r="AO13" s="164" t="s">
        <v>27</v>
      </c>
      <c r="AP13" s="164"/>
      <c r="AQ13" s="170"/>
      <c r="AR13" s="166"/>
      <c r="AS13" s="166"/>
      <c r="AT13" s="165"/>
    </row>
    <row r="14" spans="2:47">
      <c r="B14" s="165"/>
      <c r="C14" s="165"/>
      <c r="D14" s="164"/>
      <c r="E14" s="164"/>
      <c r="F14" s="164"/>
      <c r="G14" s="40" t="s">
        <v>25</v>
      </c>
      <c r="H14" s="40" t="s">
        <v>26</v>
      </c>
      <c r="I14" s="40" t="s">
        <v>25</v>
      </c>
      <c r="J14" s="40" t="s">
        <v>26</v>
      </c>
      <c r="K14" s="40" t="s">
        <v>25</v>
      </c>
      <c r="L14" s="40" t="s">
        <v>26</v>
      </c>
      <c r="M14" s="40" t="s">
        <v>25</v>
      </c>
      <c r="N14" s="40" t="s">
        <v>26</v>
      </c>
      <c r="O14" s="40" t="s">
        <v>25</v>
      </c>
      <c r="P14" s="40" t="s">
        <v>26</v>
      </c>
      <c r="Q14" s="40" t="s">
        <v>25</v>
      </c>
      <c r="R14" s="40" t="s">
        <v>26</v>
      </c>
      <c r="S14" s="40" t="s">
        <v>25</v>
      </c>
      <c r="T14" s="40" t="s">
        <v>26</v>
      </c>
      <c r="U14" s="40" t="s">
        <v>25</v>
      </c>
      <c r="V14" s="40" t="s">
        <v>26</v>
      </c>
      <c r="W14" s="40" t="s">
        <v>25</v>
      </c>
      <c r="X14" s="40" t="s">
        <v>26</v>
      </c>
      <c r="Y14" s="40" t="s">
        <v>25</v>
      </c>
      <c r="Z14" s="40" t="s">
        <v>26</v>
      </c>
      <c r="AA14" s="40" t="s">
        <v>25</v>
      </c>
      <c r="AB14" s="40" t="s">
        <v>26</v>
      </c>
      <c r="AC14" s="40" t="s">
        <v>25</v>
      </c>
      <c r="AD14" s="40" t="s">
        <v>26</v>
      </c>
      <c r="AE14" s="40" t="s">
        <v>25</v>
      </c>
      <c r="AF14" s="40" t="s">
        <v>26</v>
      </c>
      <c r="AG14" s="40" t="s">
        <v>25</v>
      </c>
      <c r="AH14" s="40" t="s">
        <v>26</v>
      </c>
      <c r="AI14" s="40" t="s">
        <v>25</v>
      </c>
      <c r="AJ14" s="40" t="s">
        <v>26</v>
      </c>
      <c r="AK14" s="40" t="s">
        <v>25</v>
      </c>
      <c r="AL14" s="40" t="s">
        <v>26</v>
      </c>
      <c r="AM14" s="40" t="s">
        <v>25</v>
      </c>
      <c r="AN14" s="40" t="s">
        <v>26</v>
      </c>
      <c r="AO14" s="40" t="s">
        <v>25</v>
      </c>
      <c r="AP14" s="40" t="s">
        <v>26</v>
      </c>
      <c r="AQ14" s="170"/>
      <c r="AR14" s="166"/>
      <c r="AS14" s="166"/>
      <c r="AT14" s="165"/>
    </row>
    <row r="15" spans="2:47">
      <c r="B15" s="41">
        <v>0</v>
      </c>
      <c r="C15" s="41">
        <v>1</v>
      </c>
      <c r="D15" s="41">
        <v>2</v>
      </c>
      <c r="E15" s="41">
        <v>3</v>
      </c>
      <c r="F15" s="41">
        <v>4</v>
      </c>
      <c r="G15" s="41">
        <v>5</v>
      </c>
      <c r="H15" s="41">
        <v>6</v>
      </c>
      <c r="I15" s="41">
        <v>7</v>
      </c>
      <c r="J15" s="41">
        <v>8</v>
      </c>
      <c r="K15" s="41">
        <v>9</v>
      </c>
      <c r="L15" s="41">
        <v>10</v>
      </c>
      <c r="M15" s="41">
        <v>11</v>
      </c>
      <c r="N15" s="41">
        <v>12</v>
      </c>
      <c r="O15" s="41">
        <v>13</v>
      </c>
      <c r="P15" s="41">
        <v>14</v>
      </c>
      <c r="Q15" s="41">
        <v>15</v>
      </c>
      <c r="R15" s="41">
        <v>16</v>
      </c>
      <c r="S15" s="41">
        <v>17</v>
      </c>
      <c r="T15" s="41">
        <v>18</v>
      </c>
      <c r="U15" s="41">
        <v>19</v>
      </c>
      <c r="V15" s="41">
        <v>20</v>
      </c>
      <c r="W15" s="41">
        <v>21</v>
      </c>
      <c r="X15" s="41">
        <v>22</v>
      </c>
      <c r="Y15" s="41">
        <v>23</v>
      </c>
      <c r="Z15" s="41">
        <v>24</v>
      </c>
      <c r="AA15" s="41">
        <v>25</v>
      </c>
      <c r="AB15" s="41">
        <v>26</v>
      </c>
      <c r="AC15" s="41">
        <v>27</v>
      </c>
      <c r="AD15" s="41">
        <v>28</v>
      </c>
      <c r="AE15" s="41">
        <v>29</v>
      </c>
      <c r="AF15" s="41">
        <v>30</v>
      </c>
      <c r="AG15" s="41">
        <v>31</v>
      </c>
      <c r="AH15" s="41">
        <v>32</v>
      </c>
      <c r="AI15" s="41">
        <v>33</v>
      </c>
      <c r="AJ15" s="41">
        <v>34</v>
      </c>
      <c r="AK15" s="41">
        <v>35</v>
      </c>
      <c r="AL15" s="41">
        <v>36</v>
      </c>
      <c r="AM15" s="41">
        <v>37</v>
      </c>
      <c r="AN15" s="41">
        <v>38</v>
      </c>
      <c r="AO15" s="41">
        <v>39</v>
      </c>
      <c r="AP15" s="41">
        <v>40</v>
      </c>
      <c r="AQ15" s="41">
        <v>41</v>
      </c>
      <c r="AR15" s="41">
        <v>42</v>
      </c>
      <c r="AS15" s="41">
        <v>43</v>
      </c>
      <c r="AT15" s="41">
        <v>44</v>
      </c>
    </row>
    <row r="16" spans="2:47" ht="21">
      <c r="B16" s="42">
        <v>1</v>
      </c>
      <c r="C16" s="43" t="s">
        <v>138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/>
      <c r="AR16" s="41"/>
      <c r="AS16" s="41"/>
      <c r="AT16" s="41"/>
    </row>
    <row r="17" spans="2:46" s="67" customFormat="1" ht="25.9" customHeight="1">
      <c r="B17" s="60">
        <v>2</v>
      </c>
      <c r="C17" s="61" t="s">
        <v>139</v>
      </c>
      <c r="D17" s="62">
        <v>25</v>
      </c>
      <c r="E17" s="62">
        <v>25</v>
      </c>
      <c r="F17" s="62">
        <v>25</v>
      </c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5">
        <f>AR17+AS17+D17+E17+F17</f>
        <v>75</v>
      </c>
      <c r="AR17" s="66">
        <f>SUM(G17,I17,K17,M17,O17,Q17,S17,U17,W17,Y17,AA17,AC17,AE17,AG17,AI17,AK17,AM17,AO17)</f>
        <v>0</v>
      </c>
      <c r="AS17" s="66">
        <f>SUM(H17,J17,L17,N17,P17,R17,T17,V17,X17,Z17,AB17,AD17,AF17,AH17,AJ17,AL17,AN17,AP17)</f>
        <v>0</v>
      </c>
      <c r="AT17" s="75">
        <v>3</v>
      </c>
    </row>
    <row r="18" spans="2:46" s="67" customFormat="1" ht="24" customHeight="1">
      <c r="B18" s="60">
        <v>3</v>
      </c>
      <c r="C18" s="61" t="s">
        <v>140</v>
      </c>
      <c r="D18" s="63"/>
      <c r="E18" s="63"/>
      <c r="F18" s="63"/>
      <c r="G18" s="62">
        <v>15</v>
      </c>
      <c r="H18" s="62"/>
      <c r="I18" s="62"/>
      <c r="J18" s="62"/>
      <c r="K18" s="62">
        <v>16</v>
      </c>
      <c r="L18" s="62"/>
      <c r="M18" s="62"/>
      <c r="N18" s="62"/>
      <c r="O18" s="62">
        <v>16</v>
      </c>
      <c r="P18" s="62"/>
      <c r="Q18" s="62"/>
      <c r="R18" s="62"/>
      <c r="S18" s="62">
        <v>15</v>
      </c>
      <c r="T18" s="62"/>
      <c r="U18" s="62"/>
      <c r="V18" s="62"/>
      <c r="W18" s="62">
        <v>0</v>
      </c>
      <c r="X18" s="62"/>
      <c r="Y18" s="62"/>
      <c r="Z18" s="62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5">
        <f>AR18+AS18+D18+E18+F18</f>
        <v>62</v>
      </c>
      <c r="AR18" s="66">
        <f>SUM(G18,I18,K18,M18,O18,Q18,S18,U18,W18,Y18,AA18,AC18,AE18,AG18,AI18,AK18,AM18,AO18)</f>
        <v>62</v>
      </c>
      <c r="AS18" s="66">
        <f>SUM(H18,J18,L18,N18,P18,R18,T18,V18,X18,Z18,AB18,AD18,AF18,AH18,AJ18,AL18,AN18,AP18)</f>
        <v>0</v>
      </c>
      <c r="AT18" s="75">
        <v>4</v>
      </c>
    </row>
    <row r="19" spans="2:46" s="67" customFormat="1" ht="22.9" customHeight="1">
      <c r="B19" s="60">
        <v>4</v>
      </c>
      <c r="C19" s="61" t="s">
        <v>28</v>
      </c>
      <c r="D19" s="62">
        <f t="shared" ref="D19:F19" si="0">SUM(D20:D23)</f>
        <v>0</v>
      </c>
      <c r="E19" s="62">
        <f t="shared" si="0"/>
        <v>0</v>
      </c>
      <c r="F19" s="62">
        <f t="shared" si="0"/>
        <v>0</v>
      </c>
      <c r="G19" s="62">
        <f>SUM(G20:G23)</f>
        <v>1</v>
      </c>
      <c r="H19" s="62">
        <f t="shared" ref="H19:AS19" si="1">SUM(H20:H23)</f>
        <v>0</v>
      </c>
      <c r="I19" s="62">
        <f t="shared" si="1"/>
        <v>0</v>
      </c>
      <c r="J19" s="62">
        <f t="shared" si="1"/>
        <v>0</v>
      </c>
      <c r="K19" s="62">
        <f t="shared" si="1"/>
        <v>1</v>
      </c>
      <c r="L19" s="62">
        <f t="shared" si="1"/>
        <v>0</v>
      </c>
      <c r="M19" s="62">
        <f t="shared" si="1"/>
        <v>0</v>
      </c>
      <c r="N19" s="62">
        <f t="shared" si="1"/>
        <v>0</v>
      </c>
      <c r="O19" s="62">
        <f t="shared" si="1"/>
        <v>1</v>
      </c>
      <c r="P19" s="62">
        <f t="shared" si="1"/>
        <v>0</v>
      </c>
      <c r="Q19" s="62">
        <f t="shared" si="1"/>
        <v>0</v>
      </c>
      <c r="R19" s="62">
        <f t="shared" si="1"/>
        <v>0</v>
      </c>
      <c r="S19" s="62">
        <f t="shared" si="1"/>
        <v>2</v>
      </c>
      <c r="T19" s="62">
        <f t="shared" si="1"/>
        <v>0</v>
      </c>
      <c r="U19" s="62">
        <f t="shared" si="1"/>
        <v>0</v>
      </c>
      <c r="V19" s="62">
        <f t="shared" si="1"/>
        <v>0</v>
      </c>
      <c r="W19" s="62">
        <f t="shared" si="1"/>
        <v>0</v>
      </c>
      <c r="X19" s="62">
        <f t="shared" si="1"/>
        <v>0</v>
      </c>
      <c r="Y19" s="62">
        <f t="shared" si="1"/>
        <v>0</v>
      </c>
      <c r="Z19" s="62">
        <f t="shared" si="1"/>
        <v>0</v>
      </c>
      <c r="AA19" s="68">
        <f t="shared" si="1"/>
        <v>8</v>
      </c>
      <c r="AB19" s="68">
        <f t="shared" si="1"/>
        <v>0</v>
      </c>
      <c r="AC19" s="68">
        <f t="shared" si="1"/>
        <v>0</v>
      </c>
      <c r="AD19" s="68">
        <f t="shared" si="1"/>
        <v>0</v>
      </c>
      <c r="AE19" s="68">
        <f t="shared" si="1"/>
        <v>8</v>
      </c>
      <c r="AF19" s="68">
        <f t="shared" si="1"/>
        <v>0</v>
      </c>
      <c r="AG19" s="68">
        <f t="shared" si="1"/>
        <v>0</v>
      </c>
      <c r="AH19" s="68">
        <f t="shared" si="1"/>
        <v>0</v>
      </c>
      <c r="AI19" s="68">
        <f t="shared" si="1"/>
        <v>9</v>
      </c>
      <c r="AJ19" s="68">
        <f t="shared" si="1"/>
        <v>0</v>
      </c>
      <c r="AK19" s="68">
        <f t="shared" si="1"/>
        <v>0</v>
      </c>
      <c r="AL19" s="68">
        <f t="shared" si="1"/>
        <v>0</v>
      </c>
      <c r="AM19" s="68">
        <f t="shared" si="1"/>
        <v>8</v>
      </c>
      <c r="AN19" s="68">
        <f t="shared" si="1"/>
        <v>0</v>
      </c>
      <c r="AO19" s="68">
        <f t="shared" si="1"/>
        <v>0</v>
      </c>
      <c r="AP19" s="68">
        <f t="shared" si="1"/>
        <v>0</v>
      </c>
      <c r="AQ19" s="66">
        <f t="shared" si="1"/>
        <v>38</v>
      </c>
      <c r="AR19" s="68">
        <f t="shared" si="1"/>
        <v>38</v>
      </c>
      <c r="AS19" s="68">
        <f t="shared" si="1"/>
        <v>0</v>
      </c>
      <c r="AT19" s="76">
        <f>SUM(AT20:AT23)</f>
        <v>2.1111111111111107</v>
      </c>
    </row>
    <row r="20" spans="2:46" ht="15.75">
      <c r="B20" s="46"/>
      <c r="C20" s="47" t="s">
        <v>29</v>
      </c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5">
        <v>4</v>
      </c>
      <c r="AB20" s="45"/>
      <c r="AC20" s="45"/>
      <c r="AD20" s="45"/>
      <c r="AE20" s="45">
        <v>4</v>
      </c>
      <c r="AF20" s="45"/>
      <c r="AG20" s="45"/>
      <c r="AH20" s="45"/>
      <c r="AI20" s="45">
        <v>4</v>
      </c>
      <c r="AJ20" s="45"/>
      <c r="AK20" s="45"/>
      <c r="AL20" s="45"/>
      <c r="AM20" s="45">
        <v>4</v>
      </c>
      <c r="AN20" s="45"/>
      <c r="AO20" s="45"/>
      <c r="AP20" s="45"/>
      <c r="AQ20" s="48">
        <f>AR20+AS20+D20+E20+F20</f>
        <v>16</v>
      </c>
      <c r="AR20" s="45">
        <f>SUM(G20,I20,K20,M20,O20,Q20,S20,U20,W20,Y20,AA20,AC20,AE20,AG20,AI20,AK20,AM20,AO20)</f>
        <v>16</v>
      </c>
      <c r="AS20" s="45">
        <f>SUM(H20,J20,L20,N20,P20,R20,T20,V20,X20,Z20,AB20,AD20,AF20,AH20,AJ20,AL20,AN20,AP20)</f>
        <v>0</v>
      </c>
      <c r="AT20" s="49">
        <f>AQ20/18</f>
        <v>0.88888888888888884</v>
      </c>
    </row>
    <row r="21" spans="2:46" ht="15.75">
      <c r="B21" s="46"/>
      <c r="C21" s="47" t="s">
        <v>30</v>
      </c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5"/>
      <c r="AB21" s="45"/>
      <c r="AC21" s="45"/>
      <c r="AD21" s="45"/>
      <c r="AE21" s="45"/>
      <c r="AF21" s="45"/>
      <c r="AG21" s="45"/>
      <c r="AH21" s="45"/>
      <c r="AI21" s="45">
        <v>1</v>
      </c>
      <c r="AJ21" s="45"/>
      <c r="AK21" s="45"/>
      <c r="AL21" s="45"/>
      <c r="AM21" s="45"/>
      <c r="AN21" s="45"/>
      <c r="AO21" s="45"/>
      <c r="AP21" s="45"/>
      <c r="AQ21" s="48">
        <f t="shared" ref="AQ21:AQ23" si="2">AR21+AS21+D21+E21+F21</f>
        <v>1</v>
      </c>
      <c r="AR21" s="45">
        <f t="shared" ref="AR21:AS23" si="3">SUM(G21,I21,K21,M21,O21,Q21,S21,U21,W21,Y21,AA21,AC21,AE21,AG21,AI21,AK21,AM21,AO21)</f>
        <v>1</v>
      </c>
      <c r="AS21" s="45">
        <f t="shared" si="3"/>
        <v>0</v>
      </c>
      <c r="AT21" s="49">
        <f t="shared" ref="AT21:AT23" si="4">AQ21/18</f>
        <v>5.5555555555555552E-2</v>
      </c>
    </row>
    <row r="22" spans="2:46" ht="15.75">
      <c r="B22" s="46"/>
      <c r="C22" s="47" t="s">
        <v>31</v>
      </c>
      <c r="D22" s="44"/>
      <c r="E22" s="44"/>
      <c r="F22" s="44"/>
      <c r="G22" s="44">
        <v>1</v>
      </c>
      <c r="H22" s="44"/>
      <c r="I22" s="44"/>
      <c r="J22" s="44"/>
      <c r="K22" s="44">
        <v>1</v>
      </c>
      <c r="L22" s="44"/>
      <c r="M22" s="44"/>
      <c r="N22" s="44"/>
      <c r="O22" s="44">
        <v>1</v>
      </c>
      <c r="P22" s="44"/>
      <c r="Q22" s="44"/>
      <c r="R22" s="44"/>
      <c r="S22" s="44">
        <v>2</v>
      </c>
      <c r="T22" s="44"/>
      <c r="U22" s="44"/>
      <c r="V22" s="44"/>
      <c r="W22" s="44">
        <v>0</v>
      </c>
      <c r="X22" s="44"/>
      <c r="Y22" s="44"/>
      <c r="Z22" s="44"/>
      <c r="AA22" s="45">
        <v>2</v>
      </c>
      <c r="AB22" s="45"/>
      <c r="AC22" s="45"/>
      <c r="AD22" s="45"/>
      <c r="AE22" s="45">
        <v>2</v>
      </c>
      <c r="AF22" s="45"/>
      <c r="AG22" s="45"/>
      <c r="AH22" s="45"/>
      <c r="AI22" s="45">
        <v>2</v>
      </c>
      <c r="AJ22" s="45"/>
      <c r="AK22" s="45"/>
      <c r="AL22" s="45"/>
      <c r="AM22" s="45">
        <v>2</v>
      </c>
      <c r="AN22" s="45"/>
      <c r="AO22" s="45"/>
      <c r="AP22" s="45"/>
      <c r="AQ22" s="48">
        <f t="shared" si="2"/>
        <v>13</v>
      </c>
      <c r="AR22" s="45">
        <f>SUM(G22,I22,K22,M22,O22,Q22,S22,U22,W22,Y22,AA22,AC22,AE22,AG22,AI22,AK22,AM22,AO22)</f>
        <v>13</v>
      </c>
      <c r="AS22" s="45">
        <f t="shared" si="3"/>
        <v>0</v>
      </c>
      <c r="AT22" s="49">
        <f t="shared" si="4"/>
        <v>0.72222222222222221</v>
      </c>
    </row>
    <row r="23" spans="2:46" ht="15.75">
      <c r="B23" s="46"/>
      <c r="C23" s="47" t="s">
        <v>32</v>
      </c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5">
        <v>2</v>
      </c>
      <c r="AB23" s="45"/>
      <c r="AC23" s="45"/>
      <c r="AD23" s="45"/>
      <c r="AE23" s="45">
        <v>2</v>
      </c>
      <c r="AF23" s="45"/>
      <c r="AG23" s="45"/>
      <c r="AH23" s="45"/>
      <c r="AI23" s="45">
        <v>2</v>
      </c>
      <c r="AJ23" s="45"/>
      <c r="AK23" s="45"/>
      <c r="AL23" s="45"/>
      <c r="AM23" s="45">
        <v>2</v>
      </c>
      <c r="AN23" s="45"/>
      <c r="AO23" s="45"/>
      <c r="AP23" s="45"/>
      <c r="AQ23" s="48">
        <f t="shared" si="2"/>
        <v>8</v>
      </c>
      <c r="AR23" s="45">
        <f t="shared" si="3"/>
        <v>8</v>
      </c>
      <c r="AS23" s="45">
        <f t="shared" si="3"/>
        <v>0</v>
      </c>
      <c r="AT23" s="49">
        <f t="shared" si="4"/>
        <v>0.44444444444444442</v>
      </c>
    </row>
    <row r="24" spans="2:46" s="67" customFormat="1" ht="21">
      <c r="B24" s="60">
        <v>5</v>
      </c>
      <c r="C24" s="61" t="s">
        <v>33</v>
      </c>
      <c r="D24" s="62">
        <f t="shared" ref="D24:F24" si="5">SUM(D25:D28)</f>
        <v>0</v>
      </c>
      <c r="E24" s="62">
        <f t="shared" si="5"/>
        <v>0</v>
      </c>
      <c r="F24" s="62">
        <f t="shared" si="5"/>
        <v>0</v>
      </c>
      <c r="G24" s="62">
        <f>SUM(G25:G28)</f>
        <v>0</v>
      </c>
      <c r="H24" s="62">
        <f t="shared" ref="H24:AT24" si="6">SUM(H25:H28)</f>
        <v>0</v>
      </c>
      <c r="I24" s="62">
        <f t="shared" si="6"/>
        <v>0</v>
      </c>
      <c r="J24" s="62">
        <f t="shared" si="6"/>
        <v>0</v>
      </c>
      <c r="K24" s="62">
        <f t="shared" si="6"/>
        <v>0</v>
      </c>
      <c r="L24" s="62">
        <f t="shared" si="6"/>
        <v>0</v>
      </c>
      <c r="M24" s="62">
        <f t="shared" si="6"/>
        <v>0</v>
      </c>
      <c r="N24" s="62">
        <f t="shared" si="6"/>
        <v>0</v>
      </c>
      <c r="O24" s="62">
        <f t="shared" si="6"/>
        <v>0</v>
      </c>
      <c r="P24" s="62">
        <f t="shared" si="6"/>
        <v>0</v>
      </c>
      <c r="Q24" s="62">
        <f t="shared" si="6"/>
        <v>0</v>
      </c>
      <c r="R24" s="62">
        <f t="shared" si="6"/>
        <v>0</v>
      </c>
      <c r="S24" s="62">
        <f t="shared" si="6"/>
        <v>0</v>
      </c>
      <c r="T24" s="62">
        <f t="shared" si="6"/>
        <v>0</v>
      </c>
      <c r="U24" s="62">
        <f t="shared" si="6"/>
        <v>0</v>
      </c>
      <c r="V24" s="62">
        <f t="shared" si="6"/>
        <v>0</v>
      </c>
      <c r="W24" s="62">
        <f t="shared" si="6"/>
        <v>0</v>
      </c>
      <c r="X24" s="62">
        <f t="shared" si="6"/>
        <v>0</v>
      </c>
      <c r="Y24" s="62">
        <f t="shared" si="6"/>
        <v>0</v>
      </c>
      <c r="Z24" s="62">
        <f t="shared" si="6"/>
        <v>0</v>
      </c>
      <c r="AA24" s="68">
        <f t="shared" si="6"/>
        <v>5</v>
      </c>
      <c r="AB24" s="68">
        <f t="shared" si="6"/>
        <v>1</v>
      </c>
      <c r="AC24" s="68">
        <f t="shared" si="6"/>
        <v>0</v>
      </c>
      <c r="AD24" s="68">
        <f t="shared" si="6"/>
        <v>0</v>
      </c>
      <c r="AE24" s="68">
        <f t="shared" si="6"/>
        <v>8</v>
      </c>
      <c r="AF24" s="68">
        <f t="shared" si="6"/>
        <v>0</v>
      </c>
      <c r="AG24" s="68">
        <f t="shared" si="6"/>
        <v>0</v>
      </c>
      <c r="AH24" s="68">
        <f t="shared" si="6"/>
        <v>0</v>
      </c>
      <c r="AI24" s="68">
        <f t="shared" si="6"/>
        <v>10</v>
      </c>
      <c r="AJ24" s="68">
        <f>SUM(AJ25:AJ28)</f>
        <v>0</v>
      </c>
      <c r="AK24" s="68">
        <f t="shared" si="6"/>
        <v>0</v>
      </c>
      <c r="AL24" s="68">
        <f t="shared" si="6"/>
        <v>0</v>
      </c>
      <c r="AM24" s="68">
        <f t="shared" si="6"/>
        <v>9</v>
      </c>
      <c r="AN24" s="68">
        <f t="shared" si="6"/>
        <v>1</v>
      </c>
      <c r="AO24" s="68">
        <f t="shared" si="6"/>
        <v>0</v>
      </c>
      <c r="AP24" s="68">
        <f t="shared" si="6"/>
        <v>0</v>
      </c>
      <c r="AQ24" s="66">
        <f t="shared" si="6"/>
        <v>34</v>
      </c>
      <c r="AR24" s="68">
        <f t="shared" si="6"/>
        <v>32</v>
      </c>
      <c r="AS24" s="68">
        <f t="shared" si="6"/>
        <v>2</v>
      </c>
      <c r="AT24" s="76">
        <f t="shared" si="6"/>
        <v>1.8888888888888886</v>
      </c>
    </row>
    <row r="25" spans="2:46" ht="15.75">
      <c r="B25" s="46"/>
      <c r="C25" s="47" t="s">
        <v>34</v>
      </c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5">
        <v>4</v>
      </c>
      <c r="AB25" s="45">
        <v>1</v>
      </c>
      <c r="AC25" s="45"/>
      <c r="AD25" s="45"/>
      <c r="AE25" s="45">
        <v>4</v>
      </c>
      <c r="AF25" s="45"/>
      <c r="AG25" s="45"/>
      <c r="AH25" s="45"/>
      <c r="AI25" s="45">
        <v>4</v>
      </c>
      <c r="AJ25" s="45"/>
      <c r="AK25" s="45"/>
      <c r="AL25" s="45"/>
      <c r="AM25" s="45">
        <v>4</v>
      </c>
      <c r="AN25" s="45">
        <v>1</v>
      </c>
      <c r="AO25" s="45"/>
      <c r="AP25" s="45"/>
      <c r="AQ25" s="48">
        <f>AR25+AS25+D25+E25+F25</f>
        <v>18</v>
      </c>
      <c r="AR25" s="45">
        <f>SUM(G25,I25,K25,M25,O25,Q25,S25,U25,W25,Y25,AA25,AC25,AE25,AG25,AI25,AK25,AM25,AO25)</f>
        <v>16</v>
      </c>
      <c r="AS25" s="45">
        <f>SUM(H25,J25,L25,N25,P25,R25,T25,V25,X25,Z25,AB25,AD25,AF25,AH25,AJ25,AL25,AN25,AP25)</f>
        <v>2</v>
      </c>
      <c r="AT25" s="49">
        <f>AQ25/18</f>
        <v>1</v>
      </c>
    </row>
    <row r="26" spans="2:46" ht="15.75">
      <c r="B26" s="46"/>
      <c r="C26" s="47" t="s">
        <v>35</v>
      </c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5"/>
      <c r="AB26" s="45"/>
      <c r="AC26" s="45"/>
      <c r="AD26" s="45"/>
      <c r="AE26" s="45">
        <v>2</v>
      </c>
      <c r="AF26" s="45"/>
      <c r="AG26" s="45"/>
      <c r="AH26" s="45"/>
      <c r="AI26" s="45">
        <v>2</v>
      </c>
      <c r="AJ26" s="45"/>
      <c r="AK26" s="45"/>
      <c r="AL26" s="45"/>
      <c r="AM26" s="45">
        <v>2</v>
      </c>
      <c r="AN26" s="45"/>
      <c r="AO26" s="45"/>
      <c r="AP26" s="45"/>
      <c r="AQ26" s="48">
        <f t="shared" ref="AQ26:AQ28" si="7">AR26+AS26+D26+E26+F26</f>
        <v>6</v>
      </c>
      <c r="AR26" s="45">
        <f t="shared" ref="AR26:AS28" si="8">SUM(G26,I26,K26,M26,O26,Q26,S26,U26,W26,Y26,AA26,AC26,AE26,AG26,AI26,AK26,AM26,AO26)</f>
        <v>6</v>
      </c>
      <c r="AS26" s="45">
        <f t="shared" si="8"/>
        <v>0</v>
      </c>
      <c r="AT26" s="49">
        <f t="shared" ref="AT26:AT39" si="9">AQ26/18</f>
        <v>0.33333333333333331</v>
      </c>
    </row>
    <row r="27" spans="2:46" ht="15.75">
      <c r="B27" s="46"/>
      <c r="C27" s="47" t="s">
        <v>36</v>
      </c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5"/>
      <c r="AB27" s="45"/>
      <c r="AC27" s="45"/>
      <c r="AD27" s="45"/>
      <c r="AE27" s="45"/>
      <c r="AF27" s="45"/>
      <c r="AG27" s="45"/>
      <c r="AH27" s="45"/>
      <c r="AI27" s="45">
        <v>2</v>
      </c>
      <c r="AJ27" s="45"/>
      <c r="AK27" s="45"/>
      <c r="AL27" s="45"/>
      <c r="AM27" s="45">
        <v>2</v>
      </c>
      <c r="AN27" s="45"/>
      <c r="AO27" s="45"/>
      <c r="AP27" s="45"/>
      <c r="AQ27" s="48">
        <f t="shared" si="7"/>
        <v>4</v>
      </c>
      <c r="AR27" s="45">
        <f t="shared" si="8"/>
        <v>4</v>
      </c>
      <c r="AS27" s="45">
        <f t="shared" si="8"/>
        <v>0</v>
      </c>
      <c r="AT27" s="49">
        <f t="shared" si="9"/>
        <v>0.22222222222222221</v>
      </c>
    </row>
    <row r="28" spans="2:46" ht="22.5">
      <c r="B28" s="46"/>
      <c r="C28" s="47" t="s">
        <v>141</v>
      </c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5">
        <v>1</v>
      </c>
      <c r="AB28" s="45"/>
      <c r="AC28" s="45"/>
      <c r="AD28" s="45"/>
      <c r="AE28" s="45">
        <v>2</v>
      </c>
      <c r="AF28" s="45"/>
      <c r="AG28" s="45"/>
      <c r="AH28" s="45"/>
      <c r="AI28" s="45">
        <v>2</v>
      </c>
      <c r="AJ28" s="45"/>
      <c r="AK28" s="45"/>
      <c r="AL28" s="45"/>
      <c r="AM28" s="45">
        <v>1</v>
      </c>
      <c r="AN28" s="45"/>
      <c r="AO28" s="45"/>
      <c r="AP28" s="45"/>
      <c r="AQ28" s="48">
        <f t="shared" si="7"/>
        <v>6</v>
      </c>
      <c r="AR28" s="45">
        <f t="shared" si="8"/>
        <v>6</v>
      </c>
      <c r="AS28" s="45">
        <f t="shared" si="8"/>
        <v>0</v>
      </c>
      <c r="AT28" s="49">
        <f>AQ28/18</f>
        <v>0.33333333333333331</v>
      </c>
    </row>
    <row r="29" spans="2:46" s="67" customFormat="1">
      <c r="B29" s="60">
        <v>6</v>
      </c>
      <c r="C29" s="61" t="s">
        <v>37</v>
      </c>
      <c r="D29" s="62">
        <f t="shared" ref="D29:F29" si="10">SUM(D30:D36)</f>
        <v>0</v>
      </c>
      <c r="E29" s="62">
        <f t="shared" si="10"/>
        <v>0</v>
      </c>
      <c r="F29" s="62">
        <f t="shared" si="10"/>
        <v>0</v>
      </c>
      <c r="G29" s="62">
        <f>SUM(G30:G36)</f>
        <v>1</v>
      </c>
      <c r="H29" s="62">
        <f t="shared" ref="H29:AT29" si="11">SUM(H30:H36)</f>
        <v>0</v>
      </c>
      <c r="I29" s="62">
        <f t="shared" si="11"/>
        <v>0</v>
      </c>
      <c r="J29" s="62">
        <f t="shared" si="11"/>
        <v>0</v>
      </c>
      <c r="K29" s="62">
        <f t="shared" si="11"/>
        <v>1</v>
      </c>
      <c r="L29" s="62">
        <f t="shared" si="11"/>
        <v>0</v>
      </c>
      <c r="M29" s="62">
        <f t="shared" si="11"/>
        <v>0</v>
      </c>
      <c r="N29" s="62">
        <f t="shared" si="11"/>
        <v>0</v>
      </c>
      <c r="O29" s="62">
        <f t="shared" si="11"/>
        <v>1</v>
      </c>
      <c r="P29" s="62">
        <f t="shared" si="11"/>
        <v>0</v>
      </c>
      <c r="Q29" s="62">
        <f t="shared" si="11"/>
        <v>0</v>
      </c>
      <c r="R29" s="62">
        <f t="shared" si="11"/>
        <v>0</v>
      </c>
      <c r="S29" s="62">
        <f t="shared" si="11"/>
        <v>1</v>
      </c>
      <c r="T29" s="62">
        <f t="shared" si="11"/>
        <v>0</v>
      </c>
      <c r="U29" s="62">
        <f t="shared" si="11"/>
        <v>0</v>
      </c>
      <c r="V29" s="62">
        <f t="shared" si="11"/>
        <v>0</v>
      </c>
      <c r="W29" s="62">
        <f t="shared" si="11"/>
        <v>0</v>
      </c>
      <c r="X29" s="62">
        <f t="shared" si="11"/>
        <v>0</v>
      </c>
      <c r="Y29" s="62">
        <f t="shared" si="11"/>
        <v>0</v>
      </c>
      <c r="Z29" s="62">
        <f t="shared" si="11"/>
        <v>0</v>
      </c>
      <c r="AA29" s="68">
        <f t="shared" si="11"/>
        <v>5</v>
      </c>
      <c r="AB29" s="68">
        <f t="shared" si="11"/>
        <v>1</v>
      </c>
      <c r="AC29" s="68">
        <f t="shared" si="11"/>
        <v>0</v>
      </c>
      <c r="AD29" s="68">
        <f t="shared" si="11"/>
        <v>0</v>
      </c>
      <c r="AE29" s="68">
        <f t="shared" si="11"/>
        <v>4</v>
      </c>
      <c r="AF29" s="68">
        <f t="shared" si="11"/>
        <v>1</v>
      </c>
      <c r="AG29" s="68">
        <f t="shared" si="11"/>
        <v>0</v>
      </c>
      <c r="AH29" s="68">
        <f t="shared" si="11"/>
        <v>0</v>
      </c>
      <c r="AI29" s="68">
        <f t="shared" si="11"/>
        <v>4</v>
      </c>
      <c r="AJ29" s="68">
        <f t="shared" si="11"/>
        <v>0</v>
      </c>
      <c r="AK29" s="68">
        <f t="shared" si="11"/>
        <v>0</v>
      </c>
      <c r="AL29" s="68">
        <f t="shared" si="11"/>
        <v>0</v>
      </c>
      <c r="AM29" s="68">
        <f t="shared" si="11"/>
        <v>6</v>
      </c>
      <c r="AN29" s="68">
        <f t="shared" si="11"/>
        <v>0</v>
      </c>
      <c r="AO29" s="68">
        <f t="shared" si="11"/>
        <v>0</v>
      </c>
      <c r="AP29" s="68">
        <f t="shared" si="11"/>
        <v>0</v>
      </c>
      <c r="AQ29" s="66">
        <f t="shared" si="11"/>
        <v>25</v>
      </c>
      <c r="AR29" s="68">
        <f t="shared" si="11"/>
        <v>23</v>
      </c>
      <c r="AS29" s="68">
        <f t="shared" si="11"/>
        <v>2</v>
      </c>
      <c r="AT29" s="76">
        <f t="shared" si="11"/>
        <v>1.3888888888888888</v>
      </c>
    </row>
    <row r="30" spans="2:46">
      <c r="B30" s="50"/>
      <c r="C30" s="47" t="s">
        <v>38</v>
      </c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5">
        <v>2</v>
      </c>
      <c r="AB30" s="45"/>
      <c r="AC30" s="45"/>
      <c r="AD30" s="45"/>
      <c r="AE30" s="45">
        <v>1</v>
      </c>
      <c r="AF30" s="45"/>
      <c r="AG30" s="45"/>
      <c r="AH30" s="45"/>
      <c r="AI30" s="45">
        <v>1</v>
      </c>
      <c r="AJ30" s="45"/>
      <c r="AK30" s="45"/>
      <c r="AL30" s="45"/>
      <c r="AM30" s="45">
        <v>2</v>
      </c>
      <c r="AN30" s="45"/>
      <c r="AO30" s="45"/>
      <c r="AP30" s="45"/>
      <c r="AQ30" s="48">
        <f>AR30+AS30+D30+E30+F30</f>
        <v>6</v>
      </c>
      <c r="AR30" s="45">
        <f>SUM(G30,I30,K30,M30,O30,Q30,S30,U30,W30,Y30,AA30,AC30,AE30,AG30,AI30,AK30,AM30,AO30)</f>
        <v>6</v>
      </c>
      <c r="AS30" s="45">
        <f>SUM(H30,J30,L30,N30,P30,R30,T30,V30,X30,Z30,AB30,AD30,AF30,AH30,AJ30,AL30,AN30,AP30)</f>
        <v>0</v>
      </c>
      <c r="AT30" s="49">
        <f t="shared" si="9"/>
        <v>0.33333333333333331</v>
      </c>
    </row>
    <row r="31" spans="2:46" ht="33.75">
      <c r="B31" s="50"/>
      <c r="C31" s="47" t="s">
        <v>142</v>
      </c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5">
        <v>1</v>
      </c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8">
        <f t="shared" ref="AQ31:AQ34" si="12">AR31+AS31+D31+E31+F31</f>
        <v>1</v>
      </c>
      <c r="AR31" s="45">
        <f t="shared" ref="AR31:AS34" si="13">SUM(G31,I31,K31,M31,O31,Q31,S31,U31,W31,Y31,AA31,AC31,AE31,AG31,AI31,AK31,AM31,AO31)</f>
        <v>1</v>
      </c>
      <c r="AS31" s="45">
        <f t="shared" si="13"/>
        <v>0</v>
      </c>
      <c r="AT31" s="49">
        <f t="shared" si="9"/>
        <v>5.5555555555555552E-2</v>
      </c>
    </row>
    <row r="32" spans="2:46" ht="22.5">
      <c r="B32" s="50"/>
      <c r="C32" s="47" t="s">
        <v>143</v>
      </c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5"/>
      <c r="AB32" s="45"/>
      <c r="AC32" s="45"/>
      <c r="AD32" s="45"/>
      <c r="AE32" s="45">
        <v>1</v>
      </c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8">
        <f>AR32+AS32+D32+E32+F32</f>
        <v>1</v>
      </c>
      <c r="AR32" s="45">
        <f>SUM(G32,I32,K32,M32,O32,Q32,S32,U32,W32,Y32,AA32,AC32,AE32,AG32,AI32,AK32,AM32,AO32)</f>
        <v>1</v>
      </c>
      <c r="AS32" s="45">
        <f t="shared" si="13"/>
        <v>0</v>
      </c>
      <c r="AT32" s="49">
        <f t="shared" si="9"/>
        <v>5.5555555555555552E-2</v>
      </c>
    </row>
    <row r="33" spans="2:46" ht="33.75">
      <c r="B33" s="50"/>
      <c r="C33" s="47" t="s">
        <v>144</v>
      </c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79"/>
      <c r="AB33" s="45"/>
      <c r="AC33" s="45"/>
      <c r="AD33" s="45"/>
      <c r="AE33" s="45"/>
      <c r="AF33" s="45"/>
      <c r="AG33" s="45"/>
      <c r="AH33" s="45"/>
      <c r="AI33" s="45">
        <v>1</v>
      </c>
      <c r="AJ33" s="45"/>
      <c r="AK33" s="45"/>
      <c r="AL33" s="45"/>
      <c r="AM33" s="45"/>
      <c r="AN33" s="45"/>
      <c r="AO33" s="45"/>
      <c r="AP33" s="45"/>
      <c r="AQ33" s="48">
        <f t="shared" ref="AQ33" si="14">AR33+AS33+D33+E33+F33</f>
        <v>1</v>
      </c>
      <c r="AR33" s="45">
        <f t="shared" ref="AR33" si="15">SUM(G33,I33,K33,M33,O33,Q33,S33,U33,W33,Y33,AA33,AC33,AE33,AG33,AI33,AK33,AM33,AO33)</f>
        <v>1</v>
      </c>
      <c r="AS33" s="45">
        <f t="shared" si="13"/>
        <v>0</v>
      </c>
      <c r="AT33" s="49">
        <f t="shared" si="9"/>
        <v>5.5555555555555552E-2</v>
      </c>
    </row>
    <row r="34" spans="2:46" ht="33.75">
      <c r="B34" s="50"/>
      <c r="C34" s="47" t="s">
        <v>145</v>
      </c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>
        <v>1</v>
      </c>
      <c r="AN34" s="45"/>
      <c r="AO34" s="45"/>
      <c r="AP34" s="45"/>
      <c r="AQ34" s="48">
        <f t="shared" si="12"/>
        <v>1</v>
      </c>
      <c r="AR34" s="45">
        <f t="shared" si="13"/>
        <v>1</v>
      </c>
      <c r="AS34" s="45">
        <f t="shared" si="13"/>
        <v>0</v>
      </c>
      <c r="AT34" s="49">
        <f t="shared" si="9"/>
        <v>5.5555555555555552E-2</v>
      </c>
    </row>
    <row r="35" spans="2:46">
      <c r="B35" s="50"/>
      <c r="C35" s="47" t="s">
        <v>39</v>
      </c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5">
        <v>1</v>
      </c>
      <c r="AB35" s="45">
        <v>1</v>
      </c>
      <c r="AC35" s="45"/>
      <c r="AD35" s="45"/>
      <c r="AE35" s="45">
        <v>1</v>
      </c>
      <c r="AF35" s="45">
        <v>1</v>
      </c>
      <c r="AG35" s="45"/>
      <c r="AH35" s="45"/>
      <c r="AI35" s="45">
        <v>1</v>
      </c>
      <c r="AJ35" s="45"/>
      <c r="AK35" s="45"/>
      <c r="AL35" s="45"/>
      <c r="AM35" s="45">
        <v>2</v>
      </c>
      <c r="AN35" s="45"/>
      <c r="AO35" s="45"/>
      <c r="AP35" s="45"/>
      <c r="AQ35" s="48">
        <f>AR35+AS35+D35+E35+F35</f>
        <v>7</v>
      </c>
      <c r="AR35" s="45">
        <f>SUM(G35,I35,K35,M35,O35,Q35,S35,U35,W35,Y35,AA35,AC35,AE35,AG35,AI35,AK35,AM35,AO35)</f>
        <v>5</v>
      </c>
      <c r="AS35" s="45">
        <f>SUM(H35,J35,L35,N35,P35,R35,T35,V35,X35,Z35,AB35,AD35,AF35,AH35,AJ35,AL35,AN35,AP35)</f>
        <v>2</v>
      </c>
      <c r="AT35" s="49">
        <f t="shared" si="9"/>
        <v>0.3888888888888889</v>
      </c>
    </row>
    <row r="36" spans="2:46">
      <c r="B36" s="50"/>
      <c r="C36" s="47" t="s">
        <v>40</v>
      </c>
      <c r="D36" s="44"/>
      <c r="E36" s="44"/>
      <c r="F36" s="44"/>
      <c r="G36" s="44">
        <v>1</v>
      </c>
      <c r="H36" s="44"/>
      <c r="I36" s="44"/>
      <c r="J36" s="44"/>
      <c r="K36" s="44">
        <v>1</v>
      </c>
      <c r="L36" s="44"/>
      <c r="M36" s="44"/>
      <c r="N36" s="44"/>
      <c r="O36" s="44">
        <v>1</v>
      </c>
      <c r="P36" s="44"/>
      <c r="Q36" s="44"/>
      <c r="R36" s="44"/>
      <c r="S36" s="44">
        <v>1</v>
      </c>
      <c r="T36" s="44"/>
      <c r="U36" s="44"/>
      <c r="V36" s="44"/>
      <c r="W36" s="44">
        <v>0</v>
      </c>
      <c r="X36" s="44"/>
      <c r="Y36" s="44"/>
      <c r="Z36" s="44"/>
      <c r="AA36" s="45">
        <v>1</v>
      </c>
      <c r="AB36" s="45"/>
      <c r="AC36" s="45"/>
      <c r="AD36" s="45"/>
      <c r="AE36" s="45">
        <v>1</v>
      </c>
      <c r="AF36" s="45"/>
      <c r="AG36" s="45"/>
      <c r="AH36" s="45"/>
      <c r="AI36" s="45">
        <v>1</v>
      </c>
      <c r="AJ36" s="45"/>
      <c r="AK36" s="45"/>
      <c r="AL36" s="45"/>
      <c r="AM36" s="45">
        <v>1</v>
      </c>
      <c r="AN36" s="45"/>
      <c r="AO36" s="45"/>
      <c r="AP36" s="45"/>
      <c r="AQ36" s="48">
        <f t="shared" ref="AQ36" si="16">AR36+AS36+D36+E36+F36</f>
        <v>8</v>
      </c>
      <c r="AR36" s="45">
        <f t="shared" ref="AR36:AS36" si="17">SUM(G36,I36,K36,M36,O36,Q36,S36,U36,W36,Y36,AA36,AC36,AE36,AG36,AI36,AK36,AM36,AO36)</f>
        <v>8</v>
      </c>
      <c r="AS36" s="45">
        <f t="shared" si="17"/>
        <v>0</v>
      </c>
      <c r="AT36" s="49">
        <f t="shared" si="9"/>
        <v>0.44444444444444442</v>
      </c>
    </row>
    <row r="37" spans="2:46" s="67" customFormat="1">
      <c r="B37" s="60">
        <v>7</v>
      </c>
      <c r="C37" s="61" t="s">
        <v>41</v>
      </c>
      <c r="D37" s="62">
        <f t="shared" ref="D37:F37" si="18">SUM(D38:D39)</f>
        <v>0</v>
      </c>
      <c r="E37" s="62">
        <f t="shared" si="18"/>
        <v>0</v>
      </c>
      <c r="F37" s="62">
        <f t="shared" si="18"/>
        <v>0</v>
      </c>
      <c r="G37" s="62">
        <f>SUM(G38:G39)</f>
        <v>0</v>
      </c>
      <c r="H37" s="62">
        <f t="shared" ref="H37:AT37" si="19">SUM(H38:H39)</f>
        <v>0</v>
      </c>
      <c r="I37" s="62">
        <f t="shared" si="19"/>
        <v>0</v>
      </c>
      <c r="J37" s="62">
        <f t="shared" si="19"/>
        <v>0</v>
      </c>
      <c r="K37" s="62">
        <f t="shared" si="19"/>
        <v>0</v>
      </c>
      <c r="L37" s="62">
        <f t="shared" si="19"/>
        <v>0</v>
      </c>
      <c r="M37" s="62">
        <f t="shared" si="19"/>
        <v>0</v>
      </c>
      <c r="N37" s="62">
        <f t="shared" si="19"/>
        <v>0</v>
      </c>
      <c r="O37" s="62">
        <f t="shared" si="19"/>
        <v>0</v>
      </c>
      <c r="P37" s="62">
        <f t="shared" si="19"/>
        <v>0</v>
      </c>
      <c r="Q37" s="62">
        <f t="shared" si="19"/>
        <v>0</v>
      </c>
      <c r="R37" s="62">
        <f t="shared" si="19"/>
        <v>0</v>
      </c>
      <c r="S37" s="62">
        <f t="shared" si="19"/>
        <v>0</v>
      </c>
      <c r="T37" s="62">
        <f t="shared" si="19"/>
        <v>0</v>
      </c>
      <c r="U37" s="62">
        <f t="shared" si="19"/>
        <v>0</v>
      </c>
      <c r="V37" s="62">
        <f t="shared" si="19"/>
        <v>0</v>
      </c>
      <c r="W37" s="62">
        <f t="shared" si="19"/>
        <v>0</v>
      </c>
      <c r="X37" s="62">
        <f t="shared" si="19"/>
        <v>0</v>
      </c>
      <c r="Y37" s="62">
        <f t="shared" si="19"/>
        <v>0</v>
      </c>
      <c r="Z37" s="62">
        <f t="shared" si="19"/>
        <v>0</v>
      </c>
      <c r="AA37" s="68">
        <f t="shared" si="19"/>
        <v>2</v>
      </c>
      <c r="AB37" s="68">
        <f t="shared" si="19"/>
        <v>0</v>
      </c>
      <c r="AC37" s="68">
        <f t="shared" si="19"/>
        <v>0</v>
      </c>
      <c r="AD37" s="68">
        <f t="shared" si="19"/>
        <v>0</v>
      </c>
      <c r="AE37" s="68">
        <f t="shared" si="19"/>
        <v>2</v>
      </c>
      <c r="AF37" s="68">
        <f t="shared" si="19"/>
        <v>0</v>
      </c>
      <c r="AG37" s="68">
        <f t="shared" si="19"/>
        <v>0</v>
      </c>
      <c r="AH37" s="68">
        <f t="shared" si="19"/>
        <v>0</v>
      </c>
      <c r="AI37" s="68">
        <f t="shared" si="19"/>
        <v>2</v>
      </c>
      <c r="AJ37" s="68">
        <f t="shared" si="19"/>
        <v>0</v>
      </c>
      <c r="AK37" s="68">
        <f t="shared" si="19"/>
        <v>0</v>
      </c>
      <c r="AL37" s="68">
        <f t="shared" si="19"/>
        <v>0</v>
      </c>
      <c r="AM37" s="68">
        <f t="shared" si="19"/>
        <v>2</v>
      </c>
      <c r="AN37" s="68">
        <f t="shared" si="19"/>
        <v>0</v>
      </c>
      <c r="AO37" s="68">
        <f t="shared" si="19"/>
        <v>0</v>
      </c>
      <c r="AP37" s="68">
        <f t="shared" si="19"/>
        <v>0</v>
      </c>
      <c r="AQ37" s="66">
        <f t="shared" si="19"/>
        <v>8</v>
      </c>
      <c r="AR37" s="68">
        <f t="shared" si="19"/>
        <v>8</v>
      </c>
      <c r="AS37" s="68">
        <f t="shared" si="19"/>
        <v>0</v>
      </c>
      <c r="AT37" s="76">
        <f t="shared" si="19"/>
        <v>0.44444444444444442</v>
      </c>
    </row>
    <row r="38" spans="2:46">
      <c r="B38" s="50"/>
      <c r="C38" s="47" t="s">
        <v>42</v>
      </c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5">
        <v>1</v>
      </c>
      <c r="AB38" s="45"/>
      <c r="AC38" s="45"/>
      <c r="AD38" s="45"/>
      <c r="AE38" s="45">
        <v>1</v>
      </c>
      <c r="AF38" s="45"/>
      <c r="AG38" s="45"/>
      <c r="AH38" s="45"/>
      <c r="AI38" s="45">
        <v>1</v>
      </c>
      <c r="AJ38" s="45"/>
      <c r="AK38" s="45"/>
      <c r="AL38" s="45"/>
      <c r="AM38" s="45">
        <v>1</v>
      </c>
      <c r="AN38" s="45"/>
      <c r="AO38" s="45"/>
      <c r="AP38" s="45"/>
      <c r="AQ38" s="48">
        <f>AR38+AS38+D38+E38+F38</f>
        <v>4</v>
      </c>
      <c r="AR38" s="45">
        <f>SUM(G38,I38,K38,M38,O38,Q38,S38,U38,W38,Y38,AA38,AC38,AE38,AG38,AI38,AK38,AM38,AO38)</f>
        <v>4</v>
      </c>
      <c r="AS38" s="45">
        <f>SUM(H38,J38,L38,N38,P38,R38,T38,V38,X38,Z38,AB38,AD38,AF38,AH38,AJ38,AL38,AN38,AP38)</f>
        <v>0</v>
      </c>
      <c r="AT38" s="49">
        <f t="shared" si="9"/>
        <v>0.22222222222222221</v>
      </c>
    </row>
    <row r="39" spans="2:46">
      <c r="B39" s="50"/>
      <c r="C39" s="47" t="s">
        <v>43</v>
      </c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5">
        <v>1</v>
      </c>
      <c r="AB39" s="45"/>
      <c r="AC39" s="45"/>
      <c r="AD39" s="45"/>
      <c r="AE39" s="45">
        <v>1</v>
      </c>
      <c r="AF39" s="45"/>
      <c r="AG39" s="45"/>
      <c r="AH39" s="45"/>
      <c r="AI39" s="45">
        <v>1</v>
      </c>
      <c r="AJ39" s="45"/>
      <c r="AK39" s="45"/>
      <c r="AL39" s="45"/>
      <c r="AM39" s="45">
        <v>1</v>
      </c>
      <c r="AN39" s="45"/>
      <c r="AO39" s="45"/>
      <c r="AP39" s="45"/>
      <c r="AQ39" s="48">
        <f t="shared" ref="AQ39" si="20">AR39+AS39+D39+E39+F39</f>
        <v>4</v>
      </c>
      <c r="AR39" s="45">
        <f t="shared" ref="AR39:AS39" si="21">SUM(G39,I39,K39,M39,O39,Q39,S39,U39,W39,Y39,AA39,AC39,AE39,AG39,AI39,AK39,AM39,AO39)</f>
        <v>4</v>
      </c>
      <c r="AS39" s="45">
        <f t="shared" si="21"/>
        <v>0</v>
      </c>
      <c r="AT39" s="49">
        <f t="shared" si="9"/>
        <v>0.22222222222222221</v>
      </c>
    </row>
    <row r="40" spans="2:46" s="67" customFormat="1" ht="21">
      <c r="B40" s="60">
        <v>8</v>
      </c>
      <c r="C40" s="61" t="s">
        <v>44</v>
      </c>
      <c r="D40" s="62">
        <f t="shared" ref="D40:F40" si="22">D41</f>
        <v>0</v>
      </c>
      <c r="E40" s="62">
        <f t="shared" si="22"/>
        <v>0</v>
      </c>
      <c r="F40" s="62">
        <f t="shared" si="22"/>
        <v>0</v>
      </c>
      <c r="G40" s="62">
        <f>G41</f>
        <v>2</v>
      </c>
      <c r="H40" s="62">
        <f t="shared" ref="H40:AT40" si="23">H41</f>
        <v>0</v>
      </c>
      <c r="I40" s="62">
        <f t="shared" si="23"/>
        <v>0</v>
      </c>
      <c r="J40" s="62">
        <f t="shared" si="23"/>
        <v>0</v>
      </c>
      <c r="K40" s="62">
        <f t="shared" si="23"/>
        <v>2</v>
      </c>
      <c r="L40" s="62">
        <f t="shared" si="23"/>
        <v>0</v>
      </c>
      <c r="M40" s="62">
        <f t="shared" si="23"/>
        <v>0</v>
      </c>
      <c r="N40" s="62">
        <f t="shared" si="23"/>
        <v>0</v>
      </c>
      <c r="O40" s="62">
        <f t="shared" si="23"/>
        <v>2</v>
      </c>
      <c r="P40" s="62">
        <f t="shared" si="23"/>
        <v>0</v>
      </c>
      <c r="Q40" s="62">
        <f t="shared" si="23"/>
        <v>0</v>
      </c>
      <c r="R40" s="62">
        <f t="shared" si="23"/>
        <v>0</v>
      </c>
      <c r="S40" s="62">
        <f t="shared" si="23"/>
        <v>2</v>
      </c>
      <c r="T40" s="62">
        <f t="shared" si="23"/>
        <v>0</v>
      </c>
      <c r="U40" s="62">
        <f t="shared" si="23"/>
        <v>0</v>
      </c>
      <c r="V40" s="62">
        <f t="shared" si="23"/>
        <v>0</v>
      </c>
      <c r="W40" s="62">
        <f t="shared" si="23"/>
        <v>0</v>
      </c>
      <c r="X40" s="62">
        <f t="shared" si="23"/>
        <v>0</v>
      </c>
      <c r="Y40" s="62">
        <f t="shared" si="23"/>
        <v>0</v>
      </c>
      <c r="Z40" s="62">
        <f t="shared" si="23"/>
        <v>0</v>
      </c>
      <c r="AA40" s="68">
        <f t="shared" si="23"/>
        <v>2</v>
      </c>
      <c r="AB40" s="68">
        <f t="shared" si="23"/>
        <v>0</v>
      </c>
      <c r="AC40" s="68">
        <f t="shared" si="23"/>
        <v>0</v>
      </c>
      <c r="AD40" s="68">
        <f t="shared" si="23"/>
        <v>0</v>
      </c>
      <c r="AE40" s="68">
        <f t="shared" si="23"/>
        <v>2</v>
      </c>
      <c r="AF40" s="68">
        <f t="shared" si="23"/>
        <v>0</v>
      </c>
      <c r="AG40" s="68">
        <f t="shared" si="23"/>
        <v>0</v>
      </c>
      <c r="AH40" s="68">
        <f t="shared" si="23"/>
        <v>0</v>
      </c>
      <c r="AI40" s="68">
        <f t="shared" si="23"/>
        <v>2</v>
      </c>
      <c r="AJ40" s="68">
        <f t="shared" si="23"/>
        <v>0</v>
      </c>
      <c r="AK40" s="68">
        <f t="shared" si="23"/>
        <v>0</v>
      </c>
      <c r="AL40" s="68">
        <f t="shared" si="23"/>
        <v>0</v>
      </c>
      <c r="AM40" s="68">
        <f t="shared" si="23"/>
        <v>2</v>
      </c>
      <c r="AN40" s="68">
        <f t="shared" si="23"/>
        <v>0</v>
      </c>
      <c r="AO40" s="68">
        <f t="shared" si="23"/>
        <v>0</v>
      </c>
      <c r="AP40" s="68">
        <f t="shared" si="23"/>
        <v>0</v>
      </c>
      <c r="AQ40" s="66">
        <f t="shared" si="23"/>
        <v>16</v>
      </c>
      <c r="AR40" s="68">
        <f t="shared" si="23"/>
        <v>16</v>
      </c>
      <c r="AS40" s="68">
        <f t="shared" si="23"/>
        <v>0</v>
      </c>
      <c r="AT40" s="76">
        <f t="shared" si="23"/>
        <v>0.88888888888888884</v>
      </c>
    </row>
    <row r="41" spans="2:46" ht="25.5" customHeight="1">
      <c r="B41" s="46"/>
      <c r="C41" s="47" t="s">
        <v>146</v>
      </c>
      <c r="D41" s="44"/>
      <c r="E41" s="44"/>
      <c r="F41" s="44"/>
      <c r="G41" s="44">
        <v>2</v>
      </c>
      <c r="H41" s="44"/>
      <c r="I41" s="44"/>
      <c r="J41" s="44"/>
      <c r="K41" s="44">
        <v>2</v>
      </c>
      <c r="L41" s="44"/>
      <c r="M41" s="44"/>
      <c r="N41" s="44"/>
      <c r="O41" s="44">
        <v>2</v>
      </c>
      <c r="P41" s="44"/>
      <c r="Q41" s="44"/>
      <c r="R41" s="44"/>
      <c r="S41" s="44">
        <v>2</v>
      </c>
      <c r="T41" s="44"/>
      <c r="U41" s="44"/>
      <c r="V41" s="44"/>
      <c r="W41" s="44">
        <v>0</v>
      </c>
      <c r="X41" s="44"/>
      <c r="Y41" s="44"/>
      <c r="Z41" s="44"/>
      <c r="AA41" s="45">
        <v>2</v>
      </c>
      <c r="AB41" s="45"/>
      <c r="AC41" s="45"/>
      <c r="AD41" s="45"/>
      <c r="AE41" s="45">
        <v>2</v>
      </c>
      <c r="AF41" s="45"/>
      <c r="AG41" s="45"/>
      <c r="AH41" s="45"/>
      <c r="AI41" s="45">
        <v>2</v>
      </c>
      <c r="AJ41" s="45"/>
      <c r="AK41" s="45"/>
      <c r="AL41" s="45"/>
      <c r="AM41" s="45">
        <v>2</v>
      </c>
      <c r="AN41" s="45"/>
      <c r="AO41" s="45"/>
      <c r="AP41" s="45"/>
      <c r="AQ41" s="48">
        <f>AR41+AS41+D41+E41+F41</f>
        <v>16</v>
      </c>
      <c r="AR41" s="45">
        <f>SUM(G41,I41,K41,M41,O41,Q41,S41,U41,W41,Y41,AA41,AC41,AE41,AG41,AI41,AK41,AM41,AO41)</f>
        <v>16</v>
      </c>
      <c r="AS41" s="45">
        <f>SUM(H41,J41,L41,N41,P41,R41,T41,V41,X41,Z41,AB41,AD41,AF41,AH41,AJ41,AL41,AN41,AP41)</f>
        <v>0</v>
      </c>
      <c r="AT41" s="49">
        <f t="shared" ref="AT41" si="24">AQ41/18</f>
        <v>0.88888888888888884</v>
      </c>
    </row>
    <row r="42" spans="2:46" s="67" customFormat="1">
      <c r="B42" s="60">
        <v>9</v>
      </c>
      <c r="C42" s="61" t="s">
        <v>45</v>
      </c>
      <c r="D42" s="62">
        <f t="shared" ref="D42:AS42" si="25">SUM(D43:D45)</f>
        <v>0</v>
      </c>
      <c r="E42" s="62">
        <f t="shared" si="25"/>
        <v>0</v>
      </c>
      <c r="F42" s="62">
        <f t="shared" si="25"/>
        <v>0</v>
      </c>
      <c r="G42" s="62">
        <f t="shared" si="25"/>
        <v>0</v>
      </c>
      <c r="H42" s="62">
        <f t="shared" si="25"/>
        <v>0</v>
      </c>
      <c r="I42" s="62">
        <f t="shared" si="25"/>
        <v>0</v>
      </c>
      <c r="J42" s="62">
        <f t="shared" si="25"/>
        <v>0</v>
      </c>
      <c r="K42" s="62">
        <f t="shared" si="25"/>
        <v>0</v>
      </c>
      <c r="L42" s="62">
        <f t="shared" si="25"/>
        <v>0</v>
      </c>
      <c r="M42" s="62">
        <f t="shared" si="25"/>
        <v>0</v>
      </c>
      <c r="N42" s="62">
        <f t="shared" si="25"/>
        <v>0</v>
      </c>
      <c r="O42" s="62">
        <f t="shared" si="25"/>
        <v>0</v>
      </c>
      <c r="P42" s="62">
        <f t="shared" si="25"/>
        <v>0</v>
      </c>
      <c r="Q42" s="62">
        <f t="shared" si="25"/>
        <v>0</v>
      </c>
      <c r="R42" s="62">
        <f t="shared" si="25"/>
        <v>0</v>
      </c>
      <c r="S42" s="62">
        <f t="shared" si="25"/>
        <v>0</v>
      </c>
      <c r="T42" s="62">
        <f t="shared" si="25"/>
        <v>0</v>
      </c>
      <c r="U42" s="62">
        <f t="shared" si="25"/>
        <v>0</v>
      </c>
      <c r="V42" s="62">
        <f t="shared" si="25"/>
        <v>0</v>
      </c>
      <c r="W42" s="62">
        <f t="shared" si="25"/>
        <v>0</v>
      </c>
      <c r="X42" s="62">
        <f t="shared" si="25"/>
        <v>0</v>
      </c>
      <c r="Y42" s="62">
        <f t="shared" si="25"/>
        <v>0</v>
      </c>
      <c r="Z42" s="62">
        <f t="shared" si="25"/>
        <v>0</v>
      </c>
      <c r="AA42" s="62">
        <f t="shared" si="25"/>
        <v>2</v>
      </c>
      <c r="AB42" s="62">
        <f t="shared" si="25"/>
        <v>0</v>
      </c>
      <c r="AC42" s="62">
        <f t="shared" si="25"/>
        <v>0</v>
      </c>
      <c r="AD42" s="62">
        <f t="shared" si="25"/>
        <v>0</v>
      </c>
      <c r="AE42" s="62">
        <f t="shared" si="25"/>
        <v>2</v>
      </c>
      <c r="AF42" s="62">
        <f t="shared" si="25"/>
        <v>0</v>
      </c>
      <c r="AG42" s="62">
        <f t="shared" si="25"/>
        <v>0</v>
      </c>
      <c r="AH42" s="62">
        <f t="shared" si="25"/>
        <v>0</v>
      </c>
      <c r="AI42" s="62">
        <f t="shared" si="25"/>
        <v>2</v>
      </c>
      <c r="AJ42" s="62">
        <f t="shared" si="25"/>
        <v>0</v>
      </c>
      <c r="AK42" s="62">
        <f t="shared" si="25"/>
        <v>0</v>
      </c>
      <c r="AL42" s="62">
        <f t="shared" si="25"/>
        <v>0</v>
      </c>
      <c r="AM42" s="62">
        <f t="shared" si="25"/>
        <v>2</v>
      </c>
      <c r="AN42" s="62">
        <f t="shared" si="25"/>
        <v>0</v>
      </c>
      <c r="AO42" s="62">
        <f t="shared" si="25"/>
        <v>0</v>
      </c>
      <c r="AP42" s="62">
        <f t="shared" si="25"/>
        <v>0</v>
      </c>
      <c r="AQ42" s="69">
        <f t="shared" si="25"/>
        <v>8</v>
      </c>
      <c r="AR42" s="62">
        <f t="shared" si="25"/>
        <v>8</v>
      </c>
      <c r="AS42" s="62">
        <f t="shared" si="25"/>
        <v>0</v>
      </c>
      <c r="AT42" s="77">
        <f>SUM(AT43:AT45)</f>
        <v>0.44444444444444442</v>
      </c>
    </row>
    <row r="43" spans="2:46">
      <c r="B43" s="50"/>
      <c r="C43" s="47" t="s">
        <v>147</v>
      </c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5">
        <v>1</v>
      </c>
      <c r="AB43" s="45"/>
      <c r="AC43" s="45"/>
      <c r="AD43" s="45"/>
      <c r="AE43" s="45">
        <v>1</v>
      </c>
      <c r="AF43" s="45"/>
      <c r="AG43" s="45"/>
      <c r="AH43" s="45"/>
      <c r="AI43" s="45">
        <v>1</v>
      </c>
      <c r="AJ43" s="45"/>
      <c r="AK43" s="45"/>
      <c r="AL43" s="45"/>
      <c r="AM43" s="45">
        <v>1</v>
      </c>
      <c r="AN43" s="45"/>
      <c r="AO43" s="45"/>
      <c r="AP43" s="45"/>
      <c r="AQ43" s="48">
        <f>AR43+AS43+D43+E43+F43</f>
        <v>4</v>
      </c>
      <c r="AR43" s="45">
        <f t="shared" ref="AR43:AS45" si="26">SUM(G43,I43,K43,M43,O43,Q43,S43,U43,W43,Y43,AA43,AC43,AE43,AG43,AI43,AK43,AM43,AO43)</f>
        <v>4</v>
      </c>
      <c r="AS43" s="45">
        <f t="shared" si="26"/>
        <v>0</v>
      </c>
      <c r="AT43" s="49">
        <f t="shared" ref="AT43:AT45" si="27">AQ43/18</f>
        <v>0.22222222222222221</v>
      </c>
    </row>
    <row r="44" spans="2:46" ht="33.75">
      <c r="B44" s="51"/>
      <c r="C44" s="47" t="s">
        <v>148</v>
      </c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5">
        <v>1</v>
      </c>
      <c r="AB44" s="45"/>
      <c r="AC44" s="45"/>
      <c r="AD44" s="45"/>
      <c r="AE44" s="45">
        <v>1</v>
      </c>
      <c r="AF44" s="45"/>
      <c r="AG44" s="45"/>
      <c r="AH44" s="45"/>
      <c r="AI44" s="45">
        <v>1</v>
      </c>
      <c r="AJ44" s="45"/>
      <c r="AK44" s="45"/>
      <c r="AL44" s="45"/>
      <c r="AM44" s="45">
        <v>1</v>
      </c>
      <c r="AN44" s="45"/>
      <c r="AO44" s="45"/>
      <c r="AP44" s="45"/>
      <c r="AQ44" s="48">
        <f>AR44+AS44+D44+E44+F44</f>
        <v>4</v>
      </c>
      <c r="AR44" s="45">
        <f t="shared" si="26"/>
        <v>4</v>
      </c>
      <c r="AS44" s="45">
        <f t="shared" si="26"/>
        <v>0</v>
      </c>
      <c r="AT44" s="49">
        <f t="shared" si="27"/>
        <v>0.22222222222222221</v>
      </c>
    </row>
    <row r="45" spans="2:46" ht="22.5">
      <c r="B45" s="51"/>
      <c r="C45" s="47" t="s">
        <v>149</v>
      </c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5">
        <v>0</v>
      </c>
      <c r="AB45" s="45"/>
      <c r="AC45" s="45"/>
      <c r="AD45" s="45"/>
      <c r="AE45" s="45">
        <v>0</v>
      </c>
      <c r="AF45" s="45"/>
      <c r="AG45" s="45"/>
      <c r="AH45" s="45"/>
      <c r="AI45" s="45">
        <v>0</v>
      </c>
      <c r="AJ45" s="45"/>
      <c r="AK45" s="45"/>
      <c r="AL45" s="45"/>
      <c r="AM45" s="45">
        <v>0</v>
      </c>
      <c r="AN45" s="45"/>
      <c r="AO45" s="45"/>
      <c r="AP45" s="45"/>
      <c r="AQ45" s="48">
        <f>AR45+AS45+D45+E45+F45</f>
        <v>0</v>
      </c>
      <c r="AR45" s="45">
        <f t="shared" si="26"/>
        <v>0</v>
      </c>
      <c r="AS45" s="45">
        <f t="shared" si="26"/>
        <v>0</v>
      </c>
      <c r="AT45" s="49">
        <f t="shared" si="27"/>
        <v>0</v>
      </c>
    </row>
    <row r="46" spans="2:46" s="67" customFormat="1" ht="21">
      <c r="B46" s="60">
        <v>10</v>
      </c>
      <c r="C46" s="61" t="s">
        <v>46</v>
      </c>
      <c r="D46" s="62">
        <f t="shared" ref="D46:F46" si="28">SUM(D47:D48)</f>
        <v>0</v>
      </c>
      <c r="E46" s="62">
        <f t="shared" si="28"/>
        <v>0</v>
      </c>
      <c r="F46" s="62">
        <f t="shared" si="28"/>
        <v>0</v>
      </c>
      <c r="G46" s="62">
        <f>SUM(G47:G48)</f>
        <v>0</v>
      </c>
      <c r="H46" s="62">
        <f t="shared" ref="H46:AS46" si="29">SUM(H47:H48)</f>
        <v>0</v>
      </c>
      <c r="I46" s="62">
        <f t="shared" si="29"/>
        <v>0</v>
      </c>
      <c r="J46" s="62">
        <f t="shared" si="29"/>
        <v>0</v>
      </c>
      <c r="K46" s="62">
        <f t="shared" si="29"/>
        <v>0</v>
      </c>
      <c r="L46" s="62">
        <f t="shared" si="29"/>
        <v>0</v>
      </c>
      <c r="M46" s="62">
        <f t="shared" si="29"/>
        <v>0</v>
      </c>
      <c r="N46" s="62">
        <f t="shared" si="29"/>
        <v>0</v>
      </c>
      <c r="O46" s="62">
        <f t="shared" si="29"/>
        <v>0</v>
      </c>
      <c r="P46" s="62">
        <f t="shared" si="29"/>
        <v>0</v>
      </c>
      <c r="Q46" s="62">
        <f t="shared" si="29"/>
        <v>0</v>
      </c>
      <c r="R46" s="62">
        <f t="shared" si="29"/>
        <v>0</v>
      </c>
      <c r="S46" s="62">
        <f t="shared" si="29"/>
        <v>0</v>
      </c>
      <c r="T46" s="62">
        <f t="shared" si="29"/>
        <v>0</v>
      </c>
      <c r="U46" s="62">
        <f t="shared" si="29"/>
        <v>0</v>
      </c>
      <c r="V46" s="62">
        <f t="shared" si="29"/>
        <v>0</v>
      </c>
      <c r="W46" s="62">
        <f t="shared" si="29"/>
        <v>0</v>
      </c>
      <c r="X46" s="62">
        <f t="shared" si="29"/>
        <v>0</v>
      </c>
      <c r="Y46" s="62">
        <f t="shared" si="29"/>
        <v>0</v>
      </c>
      <c r="Z46" s="62">
        <f t="shared" si="29"/>
        <v>0</v>
      </c>
      <c r="AA46" s="62">
        <f t="shared" si="29"/>
        <v>1</v>
      </c>
      <c r="AB46" s="62">
        <f t="shared" si="29"/>
        <v>0</v>
      </c>
      <c r="AC46" s="62">
        <f t="shared" si="29"/>
        <v>0</v>
      </c>
      <c r="AD46" s="62">
        <f t="shared" si="29"/>
        <v>0</v>
      </c>
      <c r="AE46" s="62">
        <f t="shared" si="29"/>
        <v>1</v>
      </c>
      <c r="AF46" s="62">
        <f t="shared" si="29"/>
        <v>0</v>
      </c>
      <c r="AG46" s="62">
        <f t="shared" si="29"/>
        <v>0</v>
      </c>
      <c r="AH46" s="62">
        <f t="shared" si="29"/>
        <v>0</v>
      </c>
      <c r="AI46" s="62">
        <f t="shared" si="29"/>
        <v>1</v>
      </c>
      <c r="AJ46" s="62">
        <f t="shared" si="29"/>
        <v>0</v>
      </c>
      <c r="AK46" s="62">
        <f t="shared" si="29"/>
        <v>0</v>
      </c>
      <c r="AL46" s="62">
        <f t="shared" si="29"/>
        <v>0</v>
      </c>
      <c r="AM46" s="62">
        <f t="shared" si="29"/>
        <v>1</v>
      </c>
      <c r="AN46" s="62">
        <f t="shared" si="29"/>
        <v>0</v>
      </c>
      <c r="AO46" s="62">
        <f t="shared" si="29"/>
        <v>0</v>
      </c>
      <c r="AP46" s="62">
        <f t="shared" si="29"/>
        <v>0</v>
      </c>
      <c r="AQ46" s="69">
        <f t="shared" si="29"/>
        <v>4</v>
      </c>
      <c r="AR46" s="62">
        <f t="shared" si="29"/>
        <v>4</v>
      </c>
      <c r="AS46" s="62">
        <f t="shared" si="29"/>
        <v>0</v>
      </c>
      <c r="AT46" s="70"/>
    </row>
    <row r="47" spans="2:46" ht="33.75">
      <c r="B47" s="42"/>
      <c r="C47" s="47" t="s">
        <v>47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5"/>
      <c r="AB47" s="45"/>
      <c r="AC47" s="45"/>
      <c r="AD47" s="45"/>
      <c r="AE47" s="45"/>
      <c r="AF47" s="45"/>
      <c r="AG47" s="45"/>
      <c r="AH47" s="45"/>
      <c r="AI47" s="45">
        <v>1</v>
      </c>
      <c r="AJ47" s="45"/>
      <c r="AK47" s="45"/>
      <c r="AL47" s="45"/>
      <c r="AM47" s="45">
        <v>1</v>
      </c>
      <c r="AN47" s="45"/>
      <c r="AO47" s="45"/>
      <c r="AP47" s="45"/>
      <c r="AQ47" s="48">
        <f>AR47+AS47+D47+E47+F47</f>
        <v>2</v>
      </c>
      <c r="AR47" s="45">
        <f>SUM(G47,I47,K47,M47,O47,Q47,S47,U47,W47,Y47,AA47,AC47,AE47,AG47,AI47,AK47,AM47,AO47)</f>
        <v>2</v>
      </c>
      <c r="AS47" s="45">
        <f>SUM(H47,J47,L47,N47,P47,R47,T47,V47,X47,Z47,AB47,AD47,AF47,AH47,AJ47,AL47,AN47,AP47)</f>
        <v>0</v>
      </c>
      <c r="AT47" s="49"/>
    </row>
    <row r="48" spans="2:46" ht="21.4" customHeight="1">
      <c r="B48" s="51"/>
      <c r="C48" s="47" t="s">
        <v>46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5">
        <v>1</v>
      </c>
      <c r="AB48" s="45"/>
      <c r="AC48" s="45"/>
      <c r="AD48" s="45"/>
      <c r="AE48" s="45">
        <v>1</v>
      </c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8">
        <f>AR48+AS48+D48+E48+F48</f>
        <v>2</v>
      </c>
      <c r="AR48" s="45">
        <f>SUM(G48,I48,K48,M48,O48,Q48,S48,U48,W48,Y48,AA48,AC48,AE48,AG48,AI48,AK48,AM48,AO48)</f>
        <v>2</v>
      </c>
      <c r="AS48" s="45">
        <f>SUM(H48,J48,L48,N48,P48,R48,T48,V48,X48,Z48,AB48,AD48,AF48,AH48,AJ48,AL48,AN48,AP48)</f>
        <v>0</v>
      </c>
      <c r="AT48" s="49"/>
    </row>
    <row r="49" spans="2:46" s="67" customFormat="1">
      <c r="B49" s="71"/>
      <c r="C49" s="72" t="s">
        <v>48</v>
      </c>
      <c r="D49" s="60">
        <f>D17+D18+D19+D24+D29+D37+D40+D42+D46</f>
        <v>25</v>
      </c>
      <c r="E49" s="60">
        <f>E17+E18+E19+E24+E29+E37+E40+E42+E46</f>
        <v>25</v>
      </c>
      <c r="F49" s="60">
        <f>F17+F18+F19+F24+F29+F37+F40+F42+F46</f>
        <v>25</v>
      </c>
      <c r="G49" s="60">
        <f>G17+G18+G19+G24+G29+G37+G40+G42+H46</f>
        <v>19</v>
      </c>
      <c r="H49" s="60">
        <f>H17+H18+H19+H24+H29+H37+H40+H42+I46</f>
        <v>0</v>
      </c>
      <c r="I49" s="60">
        <f t="shared" ref="I49:AT49" si="30">I17+I18+I19+I24+I29+I37+I40+I42+I46</f>
        <v>0</v>
      </c>
      <c r="J49" s="60">
        <f t="shared" si="30"/>
        <v>0</v>
      </c>
      <c r="K49" s="60">
        <f t="shared" si="30"/>
        <v>20</v>
      </c>
      <c r="L49" s="60">
        <f t="shared" si="30"/>
        <v>0</v>
      </c>
      <c r="M49" s="60">
        <f t="shared" si="30"/>
        <v>0</v>
      </c>
      <c r="N49" s="60">
        <f t="shared" si="30"/>
        <v>0</v>
      </c>
      <c r="O49" s="60">
        <f t="shared" si="30"/>
        <v>20</v>
      </c>
      <c r="P49" s="60">
        <f t="shared" si="30"/>
        <v>0</v>
      </c>
      <c r="Q49" s="60">
        <f t="shared" si="30"/>
        <v>0</v>
      </c>
      <c r="R49" s="60">
        <f t="shared" si="30"/>
        <v>0</v>
      </c>
      <c r="S49" s="60">
        <f t="shared" si="30"/>
        <v>20</v>
      </c>
      <c r="T49" s="60">
        <f t="shared" si="30"/>
        <v>0</v>
      </c>
      <c r="U49" s="60">
        <f t="shared" si="30"/>
        <v>0</v>
      </c>
      <c r="V49" s="60">
        <f t="shared" si="30"/>
        <v>0</v>
      </c>
      <c r="W49" s="60">
        <f t="shared" si="30"/>
        <v>0</v>
      </c>
      <c r="X49" s="60">
        <f t="shared" si="30"/>
        <v>0</v>
      </c>
      <c r="Y49" s="60">
        <f t="shared" si="30"/>
        <v>0</v>
      </c>
      <c r="Z49" s="60">
        <f t="shared" si="30"/>
        <v>0</v>
      </c>
      <c r="AA49" s="60">
        <f t="shared" si="30"/>
        <v>25</v>
      </c>
      <c r="AB49" s="60">
        <f t="shared" si="30"/>
        <v>2</v>
      </c>
      <c r="AC49" s="60">
        <f t="shared" si="30"/>
        <v>0</v>
      </c>
      <c r="AD49" s="60">
        <f t="shared" si="30"/>
        <v>0</v>
      </c>
      <c r="AE49" s="60">
        <f t="shared" si="30"/>
        <v>27</v>
      </c>
      <c r="AF49" s="60">
        <f t="shared" si="30"/>
        <v>1</v>
      </c>
      <c r="AG49" s="60">
        <f t="shared" si="30"/>
        <v>0</v>
      </c>
      <c r="AH49" s="60">
        <f t="shared" si="30"/>
        <v>0</v>
      </c>
      <c r="AI49" s="60">
        <f t="shared" si="30"/>
        <v>30</v>
      </c>
      <c r="AJ49" s="60">
        <f t="shared" si="30"/>
        <v>0</v>
      </c>
      <c r="AK49" s="60">
        <f t="shared" si="30"/>
        <v>0</v>
      </c>
      <c r="AL49" s="60">
        <f t="shared" si="30"/>
        <v>0</v>
      </c>
      <c r="AM49" s="60">
        <f t="shared" si="30"/>
        <v>30</v>
      </c>
      <c r="AN49" s="60">
        <f t="shared" si="30"/>
        <v>1</v>
      </c>
      <c r="AO49" s="60">
        <f t="shared" si="30"/>
        <v>0</v>
      </c>
      <c r="AP49" s="60">
        <f t="shared" si="30"/>
        <v>0</v>
      </c>
      <c r="AQ49" s="73">
        <f t="shared" si="30"/>
        <v>270</v>
      </c>
      <c r="AR49" s="60">
        <f t="shared" si="30"/>
        <v>191</v>
      </c>
      <c r="AS49" s="60">
        <f t="shared" si="30"/>
        <v>4</v>
      </c>
      <c r="AT49" s="74">
        <f t="shared" si="30"/>
        <v>14.166666666666668</v>
      </c>
    </row>
    <row r="50" spans="2:46" ht="15.75">
      <c r="B50" s="52"/>
    </row>
    <row r="51" spans="2:46" ht="15.75">
      <c r="B51" s="52"/>
    </row>
  </sheetData>
  <mergeCells count="58">
    <mergeCell ref="D4:M4"/>
    <mergeCell ref="P4:T4"/>
    <mergeCell ref="D5:M5"/>
    <mergeCell ref="P5:T5"/>
    <mergeCell ref="D6:F6"/>
    <mergeCell ref="H6:M6"/>
    <mergeCell ref="B10:B14"/>
    <mergeCell ref="D10:F10"/>
    <mergeCell ref="G10:Z10"/>
    <mergeCell ref="AA10:AP10"/>
    <mergeCell ref="Y11:Z12"/>
    <mergeCell ref="AA11:AB12"/>
    <mergeCell ref="AC11:AD12"/>
    <mergeCell ref="AE11:AF12"/>
    <mergeCell ref="AG11:AH12"/>
    <mergeCell ref="AI11:AJ12"/>
    <mergeCell ref="AK11:AL12"/>
    <mergeCell ref="AM11:AN12"/>
    <mergeCell ref="AO11:AP12"/>
    <mergeCell ref="AC13:AD13"/>
    <mergeCell ref="AE13:AF13"/>
    <mergeCell ref="AG13:AH13"/>
    <mergeCell ref="AT10:AT14"/>
    <mergeCell ref="C11:C14"/>
    <mergeCell ref="D11:D12"/>
    <mergeCell ref="E11:E12"/>
    <mergeCell ref="F11:F12"/>
    <mergeCell ref="G11:H12"/>
    <mergeCell ref="I11:J12"/>
    <mergeCell ref="K11:L12"/>
    <mergeCell ref="M11:N12"/>
    <mergeCell ref="O11:P12"/>
    <mergeCell ref="Q11:R12"/>
    <mergeCell ref="S11:T12"/>
    <mergeCell ref="U11:V12"/>
    <mergeCell ref="W11:X12"/>
    <mergeCell ref="AI13:AJ13"/>
    <mergeCell ref="AQ10:AQ14"/>
    <mergeCell ref="AK13:AL13"/>
    <mergeCell ref="AM13:AN13"/>
    <mergeCell ref="AO13:AP13"/>
    <mergeCell ref="AR10:AS10"/>
    <mergeCell ref="AR11:AR14"/>
    <mergeCell ref="AS11:AS14"/>
    <mergeCell ref="D13:D14"/>
    <mergeCell ref="E13:E14"/>
    <mergeCell ref="F13:F14"/>
    <mergeCell ref="G13:H13"/>
    <mergeCell ref="I13:J13"/>
    <mergeCell ref="U13:V13"/>
    <mergeCell ref="W13:X13"/>
    <mergeCell ref="Y13:Z13"/>
    <mergeCell ref="AA13:AB13"/>
    <mergeCell ref="K13:L13"/>
    <mergeCell ref="M13:N13"/>
    <mergeCell ref="O13:P13"/>
    <mergeCell ref="Q13:R13"/>
    <mergeCell ref="S13:T13"/>
  </mergeCells>
  <dataValidations count="1">
    <dataValidation type="list" allowBlank="1" showInputMessage="1" showErrorMessage="1" sqref="D4:M4">
      <formula1>pjuri</formula1>
    </dataValidation>
  </dataValidations>
  <hyperlinks>
    <hyperlink ref="H6" r:id="rId1"/>
  </hyperlinks>
  <pageMargins left="0" right="0" top="0.19685039370078741" bottom="0" header="0" footer="0"/>
  <pageSetup paperSize="8" scale="41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29"/>
  <sheetViews>
    <sheetView tabSelected="1" topLeftCell="A117" zoomScale="145" zoomScaleNormal="145" workbookViewId="0">
      <selection activeCell="A108" sqref="A108:P129"/>
    </sheetView>
  </sheetViews>
  <sheetFormatPr defaultColWidth="14.42578125" defaultRowHeight="15" customHeight="1"/>
  <cols>
    <col min="1" max="1" width="5.5703125" customWidth="1"/>
    <col min="2" max="2" width="7.140625" customWidth="1"/>
    <col min="3" max="4" width="10.28515625" customWidth="1"/>
    <col min="5" max="7" width="9.140625" customWidth="1"/>
    <col min="8" max="8" width="10.85546875" customWidth="1"/>
    <col min="9" max="9" width="9.140625" customWidth="1"/>
    <col min="10" max="10" width="7.42578125" customWidth="1"/>
    <col min="11" max="11" width="10.7109375" customWidth="1"/>
    <col min="12" max="12" width="11.42578125" customWidth="1"/>
    <col min="13" max="13" width="9.140625" customWidth="1"/>
    <col min="14" max="14" width="16.28515625" customWidth="1"/>
    <col min="15" max="15" width="12.42578125" customWidth="1"/>
    <col min="16" max="16" width="10.28515625" customWidth="1"/>
    <col min="17" max="17" width="7.7109375" customWidth="1"/>
    <col min="18" max="18" width="7.85546875" customWidth="1"/>
    <col min="19" max="19" width="7.140625" customWidth="1"/>
    <col min="20" max="20" width="8.28515625" customWidth="1"/>
    <col min="21" max="21" width="11.7109375" customWidth="1"/>
    <col min="22" max="22" width="15.85546875" customWidth="1"/>
  </cols>
  <sheetData>
    <row r="1" spans="1:22" ht="9.75" customHeight="1">
      <c r="A1" s="7"/>
      <c r="B1" s="4"/>
      <c r="C1" s="4"/>
      <c r="D1" s="4"/>
      <c r="E1" s="4"/>
      <c r="F1" s="7"/>
      <c r="G1" s="7"/>
      <c r="H1" s="7"/>
      <c r="I1" s="4"/>
      <c r="J1" s="7"/>
      <c r="K1" s="4"/>
      <c r="L1" s="7"/>
      <c r="M1" s="4"/>
      <c r="N1" s="4"/>
      <c r="O1" s="4"/>
      <c r="P1" s="8"/>
      <c r="Q1" s="4"/>
      <c r="R1" s="4"/>
      <c r="S1" s="4"/>
      <c r="T1" s="4"/>
      <c r="U1" s="4"/>
      <c r="V1" s="4"/>
    </row>
    <row r="2" spans="1:22" ht="15" customHeight="1">
      <c r="A2" s="9"/>
      <c r="B2" s="141" t="s">
        <v>49</v>
      </c>
      <c r="C2" s="9"/>
      <c r="D2" s="4"/>
      <c r="E2" s="4"/>
      <c r="F2" s="7"/>
      <c r="G2" s="7"/>
      <c r="H2" s="7"/>
      <c r="I2" s="4"/>
      <c r="J2" s="7"/>
      <c r="K2" s="4"/>
      <c r="L2" s="7"/>
      <c r="M2" s="4"/>
      <c r="N2" s="4"/>
      <c r="O2" s="4"/>
      <c r="P2" s="8"/>
      <c r="Q2" s="4"/>
      <c r="R2" s="4"/>
      <c r="S2" s="4"/>
      <c r="T2" s="4"/>
      <c r="U2" s="4"/>
      <c r="V2" s="4"/>
    </row>
    <row r="3" spans="1:22" ht="18.75" customHeight="1">
      <c r="A3" s="218" t="s">
        <v>157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20"/>
      <c r="O3" s="4"/>
      <c r="P3" s="8"/>
      <c r="Q3" s="4"/>
      <c r="R3" s="4"/>
      <c r="S3" s="4"/>
      <c r="T3" s="4"/>
      <c r="U3" s="4"/>
      <c r="V3" s="4"/>
    </row>
    <row r="4" spans="1:22" ht="12.75" customHeight="1">
      <c r="A4" s="4"/>
      <c r="B4" s="8"/>
      <c r="C4" s="4"/>
      <c r="D4" s="4"/>
      <c r="E4" s="4"/>
      <c r="F4" s="80" t="s">
        <v>158</v>
      </c>
      <c r="G4" s="4"/>
      <c r="H4" s="10"/>
      <c r="I4" s="10"/>
      <c r="J4" s="7"/>
      <c r="K4" s="4"/>
      <c r="L4" s="7"/>
      <c r="M4" s="4"/>
      <c r="N4" s="4"/>
      <c r="O4" s="4"/>
      <c r="P4" s="8"/>
      <c r="Q4" s="4"/>
      <c r="R4" s="4"/>
      <c r="S4" s="4"/>
      <c r="T4" s="4"/>
      <c r="U4" s="4"/>
      <c r="V4" s="4"/>
    </row>
    <row r="5" spans="1:22" ht="13.5" customHeight="1">
      <c r="A5" s="7"/>
      <c r="B5" s="8"/>
      <c r="C5" s="4"/>
      <c r="D5" s="4"/>
      <c r="E5" s="4"/>
      <c r="F5" s="81" t="s">
        <v>159</v>
      </c>
      <c r="G5" s="4"/>
      <c r="H5" s="7"/>
      <c r="I5" s="81" t="s">
        <v>160</v>
      </c>
      <c r="J5" s="4"/>
      <c r="K5" s="4"/>
      <c r="L5" s="7"/>
      <c r="M5" s="4"/>
      <c r="N5" s="4"/>
      <c r="O5" s="4"/>
      <c r="P5" s="8"/>
      <c r="Q5" s="4"/>
      <c r="R5" s="4"/>
      <c r="S5" s="4"/>
      <c r="T5" s="4"/>
      <c r="U5" s="4"/>
      <c r="V5" s="4"/>
    </row>
    <row r="6" spans="1:22" ht="9" customHeight="1">
      <c r="A6" s="7"/>
      <c r="B6" s="4"/>
      <c r="C6" s="4"/>
      <c r="D6" s="4"/>
      <c r="E6" s="4"/>
      <c r="F6" s="4"/>
      <c r="G6" s="4"/>
      <c r="H6" s="7"/>
      <c r="I6" s="4"/>
      <c r="J6" s="7"/>
      <c r="K6" s="4"/>
      <c r="L6" s="7"/>
      <c r="M6" s="4"/>
      <c r="N6" s="4"/>
      <c r="O6" s="4"/>
      <c r="P6" s="8"/>
      <c r="Q6" s="4"/>
      <c r="R6" s="4"/>
      <c r="S6" s="4"/>
      <c r="T6" s="4"/>
      <c r="U6" s="4"/>
      <c r="V6" s="4"/>
    </row>
    <row r="7" spans="1:22" ht="15.75" customHeight="1">
      <c r="A7" s="7"/>
      <c r="B7" s="82" t="s">
        <v>273</v>
      </c>
      <c r="D7" s="4"/>
      <c r="E7" s="4"/>
      <c r="F7" s="7"/>
      <c r="G7" s="7"/>
      <c r="H7" s="7"/>
      <c r="I7" s="4"/>
      <c r="J7" s="7"/>
      <c r="K7" s="4"/>
      <c r="L7" s="7"/>
      <c r="M7" s="4"/>
      <c r="N7" s="4"/>
      <c r="O7" s="4"/>
      <c r="P7" s="8"/>
      <c r="Q7" s="4"/>
      <c r="R7" s="4"/>
      <c r="S7" s="4"/>
      <c r="T7" s="4"/>
      <c r="U7" s="4"/>
      <c r="V7" s="4"/>
    </row>
    <row r="8" spans="1:22" ht="24" customHeight="1">
      <c r="A8" s="11" t="s">
        <v>50</v>
      </c>
      <c r="B8" s="4"/>
      <c r="C8" s="4"/>
      <c r="D8" s="4"/>
      <c r="E8" s="4"/>
      <c r="F8" s="7"/>
      <c r="G8" s="7"/>
      <c r="H8" s="7"/>
      <c r="I8" s="4"/>
      <c r="J8" s="7"/>
      <c r="K8" s="4"/>
      <c r="L8" s="7"/>
      <c r="M8" s="4"/>
      <c r="N8" s="4"/>
      <c r="O8" s="4"/>
      <c r="P8" s="8"/>
      <c r="Q8" s="4"/>
      <c r="R8" s="4"/>
      <c r="S8" s="4"/>
      <c r="T8" s="4"/>
      <c r="U8" s="4"/>
      <c r="V8" s="4"/>
    </row>
    <row r="9" spans="1:22" ht="30" customHeight="1">
      <c r="A9" s="12" t="s">
        <v>151</v>
      </c>
      <c r="B9" s="4"/>
      <c r="C9" s="4"/>
      <c r="D9" s="4"/>
      <c r="E9" s="4"/>
      <c r="F9" s="7"/>
      <c r="G9" s="7"/>
      <c r="H9" s="7"/>
      <c r="I9" s="4"/>
      <c r="J9" s="7"/>
      <c r="K9" s="4"/>
      <c r="L9" s="7"/>
      <c r="M9" s="4"/>
      <c r="N9" s="4"/>
      <c r="O9" s="4"/>
      <c r="P9" s="8"/>
      <c r="Q9" s="4"/>
      <c r="R9" s="4"/>
      <c r="S9" s="4"/>
      <c r="T9" s="4"/>
      <c r="U9" s="4"/>
      <c r="V9" s="4"/>
    </row>
    <row r="10" spans="1:22" ht="9" customHeight="1">
      <c r="A10" s="7"/>
      <c r="B10" s="4"/>
      <c r="C10" s="4"/>
      <c r="D10" s="4"/>
      <c r="E10" s="4"/>
      <c r="F10" s="7"/>
      <c r="G10" s="7"/>
      <c r="H10" s="7"/>
      <c r="I10" s="4"/>
      <c r="J10" s="7"/>
      <c r="K10" s="4"/>
      <c r="L10" s="7"/>
      <c r="M10" s="4"/>
      <c r="N10" s="4"/>
      <c r="O10" s="4"/>
      <c r="P10" s="8"/>
      <c r="Q10" s="4"/>
      <c r="R10" s="4"/>
      <c r="S10" s="4"/>
      <c r="T10" s="4"/>
      <c r="U10" s="4"/>
      <c r="V10" s="4"/>
    </row>
    <row r="11" spans="1:22" ht="2.25" customHeight="1">
      <c r="A11" s="7"/>
      <c r="B11" s="4"/>
      <c r="C11" s="4"/>
      <c r="D11" s="4"/>
      <c r="E11" s="4"/>
      <c r="F11" s="7"/>
      <c r="G11" s="7"/>
      <c r="H11" s="7"/>
      <c r="I11" s="4"/>
      <c r="J11" s="7"/>
      <c r="K11" s="4"/>
      <c r="L11" s="7"/>
      <c r="M11" s="4"/>
      <c r="N11" s="4"/>
      <c r="O11" s="4"/>
      <c r="P11" s="8"/>
      <c r="Q11" s="4"/>
      <c r="R11" s="4"/>
      <c r="S11" s="4"/>
      <c r="T11" s="4"/>
      <c r="U11" s="4"/>
      <c r="V11" s="4"/>
    </row>
    <row r="12" spans="1:22" ht="9" customHeight="1">
      <c r="A12" s="221" t="s">
        <v>51</v>
      </c>
      <c r="B12" s="221" t="s">
        <v>52</v>
      </c>
      <c r="C12" s="221" t="s">
        <v>53</v>
      </c>
      <c r="D12" s="269" t="s">
        <v>54</v>
      </c>
      <c r="E12" s="221" t="s">
        <v>55</v>
      </c>
      <c r="F12" s="224" t="s">
        <v>56</v>
      </c>
      <c r="G12" s="270"/>
      <c r="H12" s="225"/>
      <c r="I12" s="224" t="s">
        <v>57</v>
      </c>
      <c r="J12" s="225"/>
      <c r="K12" s="221" t="s">
        <v>58</v>
      </c>
      <c r="L12" s="266" t="s">
        <v>59</v>
      </c>
      <c r="M12" s="267"/>
      <c r="N12" s="267"/>
      <c r="O12" s="267"/>
      <c r="P12" s="268"/>
      <c r="Q12" s="266" t="s">
        <v>60</v>
      </c>
      <c r="R12" s="267"/>
      <c r="S12" s="267"/>
      <c r="T12" s="267"/>
      <c r="U12" s="268"/>
      <c r="V12" s="221" t="s">
        <v>61</v>
      </c>
    </row>
    <row r="13" spans="1:22" ht="9" customHeight="1">
      <c r="A13" s="222"/>
      <c r="B13" s="222"/>
      <c r="C13" s="222"/>
      <c r="D13" s="222"/>
      <c r="E13" s="222"/>
      <c r="F13" s="226"/>
      <c r="G13" s="271"/>
      <c r="H13" s="227"/>
      <c r="I13" s="226"/>
      <c r="J13" s="227"/>
      <c r="K13" s="222"/>
      <c r="L13" s="221" t="s">
        <v>62</v>
      </c>
      <c r="M13" s="221" t="s">
        <v>63</v>
      </c>
      <c r="N13" s="221" t="s">
        <v>64</v>
      </c>
      <c r="O13" s="221" t="s">
        <v>65</v>
      </c>
      <c r="P13" s="221" t="s">
        <v>66</v>
      </c>
      <c r="Q13" s="221" t="s">
        <v>67</v>
      </c>
      <c r="R13" s="221" t="s">
        <v>68</v>
      </c>
      <c r="S13" s="221" t="s">
        <v>69</v>
      </c>
      <c r="T13" s="221" t="s">
        <v>70</v>
      </c>
      <c r="U13" s="221" t="s">
        <v>71</v>
      </c>
      <c r="V13" s="222"/>
    </row>
    <row r="14" spans="1:22" ht="9" customHeight="1">
      <c r="A14" s="222"/>
      <c r="B14" s="222"/>
      <c r="C14" s="222"/>
      <c r="D14" s="222"/>
      <c r="E14" s="222"/>
      <c r="F14" s="221" t="s">
        <v>72</v>
      </c>
      <c r="G14" s="272" t="s">
        <v>73</v>
      </c>
      <c r="H14" s="268"/>
      <c r="I14" s="221" t="s">
        <v>74</v>
      </c>
      <c r="J14" s="221" t="s">
        <v>75</v>
      </c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</row>
    <row r="15" spans="1:22" ht="108" customHeight="1">
      <c r="A15" s="223"/>
      <c r="B15" s="223"/>
      <c r="C15" s="223"/>
      <c r="D15" s="223"/>
      <c r="E15" s="223"/>
      <c r="F15" s="223"/>
      <c r="G15" s="83" t="s">
        <v>25</v>
      </c>
      <c r="H15" s="83" t="s">
        <v>76</v>
      </c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</row>
    <row r="16" spans="1:22" ht="9" customHeight="1">
      <c r="A16" s="192">
        <v>1</v>
      </c>
      <c r="B16" s="192"/>
      <c r="C16" s="192" t="s">
        <v>161</v>
      </c>
      <c r="D16" s="192" t="s">
        <v>164</v>
      </c>
      <c r="E16" s="192"/>
      <c r="F16" s="192">
        <v>25</v>
      </c>
      <c r="G16" s="192">
        <v>25</v>
      </c>
      <c r="H16" s="192"/>
      <c r="I16" s="192" t="s">
        <v>166</v>
      </c>
      <c r="J16" s="192">
        <v>25</v>
      </c>
      <c r="K16" s="192" t="s">
        <v>167</v>
      </c>
      <c r="L16" s="192" t="s">
        <v>169</v>
      </c>
      <c r="M16" s="192" t="s">
        <v>172</v>
      </c>
      <c r="N16" s="192" t="s">
        <v>198</v>
      </c>
      <c r="O16" s="192" t="s">
        <v>179</v>
      </c>
      <c r="P16" s="181" t="s">
        <v>164</v>
      </c>
      <c r="Q16" s="192"/>
      <c r="R16" s="192"/>
      <c r="S16" s="192"/>
      <c r="T16" s="192"/>
      <c r="U16" s="192"/>
      <c r="V16" s="192"/>
    </row>
    <row r="17" spans="1:22" s="84" customFormat="1" ht="56.25" customHeight="1">
      <c r="A17" s="193"/>
      <c r="B17" s="193"/>
      <c r="C17" s="193"/>
      <c r="D17" s="193"/>
      <c r="E17" s="195"/>
      <c r="F17" s="195"/>
      <c r="G17" s="195"/>
      <c r="H17" s="195"/>
      <c r="I17" s="193"/>
      <c r="J17" s="193"/>
      <c r="K17" s="193"/>
      <c r="L17" s="193"/>
      <c r="M17" s="193"/>
      <c r="N17" s="193"/>
      <c r="O17" s="193"/>
      <c r="P17" s="195"/>
      <c r="Q17" s="195"/>
      <c r="R17" s="195"/>
      <c r="S17" s="195"/>
      <c r="T17" s="195"/>
      <c r="U17" s="195"/>
      <c r="V17" s="195"/>
    </row>
    <row r="18" spans="1:22" s="84" customFormat="1" ht="9" customHeight="1">
      <c r="A18" s="192">
        <v>2</v>
      </c>
      <c r="B18" s="192"/>
      <c r="C18" s="192" t="s">
        <v>161</v>
      </c>
      <c r="D18" s="192" t="s">
        <v>164</v>
      </c>
      <c r="E18" s="231"/>
      <c r="F18" s="192">
        <v>25</v>
      </c>
      <c r="G18" s="192">
        <v>25</v>
      </c>
      <c r="H18" s="192"/>
      <c r="I18" s="192" t="s">
        <v>166</v>
      </c>
      <c r="J18" s="192">
        <v>25</v>
      </c>
      <c r="K18" s="192" t="s">
        <v>168</v>
      </c>
      <c r="L18" s="192" t="s">
        <v>170</v>
      </c>
      <c r="M18" s="192" t="s">
        <v>173</v>
      </c>
      <c r="N18" s="265" t="s">
        <v>178</v>
      </c>
      <c r="O18" s="265" t="s">
        <v>187</v>
      </c>
      <c r="P18" s="192" t="s">
        <v>164</v>
      </c>
      <c r="Q18" s="192"/>
      <c r="R18" s="192"/>
      <c r="S18" s="192"/>
      <c r="T18" s="192"/>
      <c r="U18" s="192"/>
      <c r="V18" s="192"/>
    </row>
    <row r="19" spans="1:22" s="84" customFormat="1" ht="50.25" customHeight="1">
      <c r="A19" s="193"/>
      <c r="B19" s="193"/>
      <c r="C19" s="193"/>
      <c r="D19" s="193"/>
      <c r="E19" s="232"/>
      <c r="F19" s="195"/>
      <c r="G19" s="195"/>
      <c r="H19" s="195"/>
      <c r="I19" s="193"/>
      <c r="J19" s="193"/>
      <c r="K19" s="193"/>
      <c r="L19" s="193"/>
      <c r="M19" s="193"/>
      <c r="N19" s="193"/>
      <c r="O19" s="193"/>
      <c r="P19" s="193"/>
      <c r="Q19" s="195"/>
      <c r="R19" s="195"/>
      <c r="S19" s="195"/>
      <c r="T19" s="195"/>
      <c r="U19" s="195"/>
      <c r="V19" s="195"/>
    </row>
    <row r="20" spans="1:22" s="84" customFormat="1" ht="41.25" customHeight="1">
      <c r="A20" s="88">
        <v>3</v>
      </c>
      <c r="B20" s="88"/>
      <c r="C20" s="88" t="s">
        <v>162</v>
      </c>
      <c r="D20" s="88" t="s">
        <v>163</v>
      </c>
      <c r="E20" s="89"/>
      <c r="F20" s="89">
        <v>15</v>
      </c>
      <c r="G20" s="89">
        <v>15</v>
      </c>
      <c r="H20" s="89"/>
      <c r="I20" s="88" t="s">
        <v>166</v>
      </c>
      <c r="J20" s="88">
        <v>15</v>
      </c>
      <c r="K20" s="88" t="s">
        <v>168</v>
      </c>
      <c r="L20" s="88" t="s">
        <v>171</v>
      </c>
      <c r="M20" s="88" t="s">
        <v>176</v>
      </c>
      <c r="N20" s="88" t="s">
        <v>180</v>
      </c>
      <c r="O20" s="88" t="s">
        <v>186</v>
      </c>
      <c r="P20" s="88" t="s">
        <v>163</v>
      </c>
      <c r="Q20" s="89"/>
      <c r="R20" s="89"/>
      <c r="S20" s="89"/>
      <c r="T20" s="89"/>
      <c r="U20" s="89"/>
      <c r="V20" s="89"/>
    </row>
    <row r="21" spans="1:22" s="84" customFormat="1" ht="9" customHeight="1">
      <c r="A21" s="192">
        <v>4</v>
      </c>
      <c r="B21" s="192"/>
      <c r="C21" s="181" t="s">
        <v>162</v>
      </c>
      <c r="D21" s="192" t="s">
        <v>165</v>
      </c>
      <c r="E21" s="192"/>
      <c r="F21" s="192">
        <v>16</v>
      </c>
      <c r="G21" s="192">
        <v>16</v>
      </c>
      <c r="H21" s="192"/>
      <c r="I21" s="192" t="s">
        <v>166</v>
      </c>
      <c r="J21" s="192">
        <v>16</v>
      </c>
      <c r="K21" s="192" t="s">
        <v>168</v>
      </c>
      <c r="L21" s="192" t="s">
        <v>171</v>
      </c>
      <c r="M21" s="192" t="s">
        <v>174</v>
      </c>
      <c r="N21" s="192" t="s">
        <v>181</v>
      </c>
      <c r="O21" s="192" t="s">
        <v>188</v>
      </c>
      <c r="P21" s="192" t="s">
        <v>165</v>
      </c>
      <c r="Q21" s="192"/>
      <c r="R21" s="192"/>
      <c r="S21" s="192"/>
      <c r="T21" s="192"/>
      <c r="U21" s="192"/>
      <c r="V21" s="192"/>
    </row>
    <row r="22" spans="1:22" s="84" customFormat="1" ht="50.25" customHeight="1">
      <c r="A22" s="193"/>
      <c r="B22" s="193"/>
      <c r="C22" s="183"/>
      <c r="D22" s="195"/>
      <c r="E22" s="195"/>
      <c r="F22" s="195"/>
      <c r="G22" s="195"/>
      <c r="H22" s="195"/>
      <c r="I22" s="193"/>
      <c r="J22" s="193"/>
      <c r="K22" s="193"/>
      <c r="L22" s="193"/>
      <c r="M22" s="193"/>
      <c r="N22" s="193"/>
      <c r="O22" s="193"/>
      <c r="P22" s="195"/>
      <c r="Q22" s="195"/>
      <c r="R22" s="195"/>
      <c r="S22" s="195"/>
      <c r="T22" s="195"/>
      <c r="U22" s="195"/>
      <c r="V22" s="195"/>
    </row>
    <row r="23" spans="1:22" s="84" customFormat="1" ht="66" customHeight="1">
      <c r="A23" s="88">
        <v>5</v>
      </c>
      <c r="B23" s="88"/>
      <c r="C23" s="88" t="s">
        <v>162</v>
      </c>
      <c r="D23" s="88" t="s">
        <v>165</v>
      </c>
      <c r="E23" s="89"/>
      <c r="F23" s="89">
        <v>16</v>
      </c>
      <c r="G23" s="89">
        <v>16</v>
      </c>
      <c r="H23" s="89"/>
      <c r="I23" s="88" t="s">
        <v>166</v>
      </c>
      <c r="J23" s="88">
        <v>16</v>
      </c>
      <c r="K23" s="88" t="s">
        <v>168</v>
      </c>
      <c r="L23" s="88" t="s">
        <v>171</v>
      </c>
      <c r="M23" s="88" t="s">
        <v>175</v>
      </c>
      <c r="N23" s="90" t="s">
        <v>182</v>
      </c>
      <c r="O23" s="91" t="s">
        <v>185</v>
      </c>
      <c r="P23" s="88" t="s">
        <v>165</v>
      </c>
      <c r="Q23" s="89"/>
      <c r="R23" s="89"/>
      <c r="S23" s="89"/>
      <c r="T23" s="89"/>
      <c r="U23" s="89"/>
      <c r="V23" s="89"/>
    </row>
    <row r="24" spans="1:22" s="84" customFormat="1" ht="55.5" customHeight="1">
      <c r="A24" s="88">
        <v>6</v>
      </c>
      <c r="B24" s="88"/>
      <c r="C24" s="88" t="s">
        <v>162</v>
      </c>
      <c r="D24" s="88" t="s">
        <v>165</v>
      </c>
      <c r="E24" s="89"/>
      <c r="F24" s="89">
        <v>15</v>
      </c>
      <c r="G24" s="89">
        <v>15</v>
      </c>
      <c r="H24" s="89"/>
      <c r="I24" s="88" t="s">
        <v>166</v>
      </c>
      <c r="J24" s="88">
        <v>15</v>
      </c>
      <c r="K24" s="88" t="s">
        <v>168</v>
      </c>
      <c r="L24" s="88" t="s">
        <v>171</v>
      </c>
      <c r="M24" s="92" t="s">
        <v>177</v>
      </c>
      <c r="N24" s="93" t="s">
        <v>183</v>
      </c>
      <c r="O24" s="94" t="s">
        <v>184</v>
      </c>
      <c r="P24" s="88" t="s">
        <v>165</v>
      </c>
      <c r="Q24" s="88"/>
      <c r="R24" s="88"/>
      <c r="S24" s="88"/>
      <c r="T24" s="88"/>
      <c r="U24" s="88"/>
      <c r="V24" s="88"/>
    </row>
    <row r="25" spans="1:22" ht="41.25" hidden="1" customHeight="1">
      <c r="A25" s="88">
        <v>7</v>
      </c>
      <c r="B25" s="88"/>
      <c r="C25" s="89"/>
      <c r="D25" s="88"/>
      <c r="E25" s="89"/>
      <c r="F25" s="89"/>
      <c r="G25" s="89"/>
      <c r="H25" s="89"/>
      <c r="I25" s="88"/>
      <c r="J25" s="88"/>
      <c r="K25" s="88"/>
      <c r="L25" s="88"/>
      <c r="M25" s="88"/>
      <c r="N25" s="95"/>
      <c r="O25" s="88"/>
      <c r="P25" s="96"/>
      <c r="Q25" s="88"/>
      <c r="R25" s="88"/>
      <c r="S25" s="88"/>
      <c r="T25" s="88"/>
      <c r="U25" s="88"/>
      <c r="V25" s="88"/>
    </row>
    <row r="26" spans="1:22" ht="33" hidden="1" customHeight="1">
      <c r="A26" s="88">
        <v>8</v>
      </c>
      <c r="B26" s="88"/>
      <c r="C26" s="88"/>
      <c r="D26" s="88"/>
      <c r="E26" s="89"/>
      <c r="F26" s="89"/>
      <c r="G26" s="89"/>
      <c r="H26" s="89"/>
      <c r="I26" s="88"/>
      <c r="J26" s="88"/>
      <c r="K26" s="88"/>
      <c r="L26" s="88"/>
      <c r="M26" s="88"/>
      <c r="N26" s="88"/>
      <c r="O26" s="88"/>
      <c r="P26" s="88"/>
      <c r="Q26" s="97"/>
      <c r="R26" s="97"/>
      <c r="S26" s="97"/>
      <c r="T26" s="97"/>
      <c r="U26" s="97"/>
      <c r="V26" s="97"/>
    </row>
    <row r="27" spans="1:22" ht="39" hidden="1" customHeight="1">
      <c r="A27" s="88">
        <v>9</v>
      </c>
      <c r="B27" s="88"/>
      <c r="C27" s="88"/>
      <c r="D27" s="88"/>
      <c r="E27" s="89"/>
      <c r="F27" s="89"/>
      <c r="G27" s="89"/>
      <c r="H27" s="89"/>
      <c r="I27" s="88"/>
      <c r="J27" s="88"/>
      <c r="K27" s="88"/>
      <c r="L27" s="88"/>
      <c r="M27" s="88"/>
      <c r="N27" s="88"/>
      <c r="O27" s="88"/>
      <c r="P27" s="88"/>
      <c r="Q27" s="89"/>
      <c r="R27" s="89"/>
      <c r="S27" s="89"/>
      <c r="T27" s="89"/>
      <c r="U27" s="89"/>
      <c r="V27" s="89"/>
    </row>
    <row r="28" spans="1:22" ht="33.75" hidden="1" customHeight="1">
      <c r="A28" s="88">
        <v>10</v>
      </c>
      <c r="B28" s="88"/>
      <c r="C28" s="88"/>
      <c r="D28" s="88"/>
      <c r="E28" s="89"/>
      <c r="F28" s="89"/>
      <c r="G28" s="89"/>
      <c r="H28" s="97"/>
      <c r="I28" s="88"/>
      <c r="J28" s="88"/>
      <c r="K28" s="88"/>
      <c r="L28" s="88"/>
      <c r="M28" s="88"/>
      <c r="N28" s="88"/>
      <c r="O28" s="88"/>
      <c r="P28" s="88"/>
      <c r="Q28" s="89"/>
      <c r="R28" s="89"/>
      <c r="S28" s="89"/>
      <c r="T28" s="89"/>
      <c r="U28" s="89"/>
      <c r="V28" s="89"/>
    </row>
    <row r="29" spans="1:22" ht="36.75" hidden="1" customHeight="1">
      <c r="A29" s="88">
        <v>11</v>
      </c>
      <c r="B29" s="88"/>
      <c r="C29" s="88"/>
      <c r="D29" s="88"/>
      <c r="E29" s="89"/>
      <c r="F29" s="98"/>
      <c r="G29" s="98"/>
      <c r="H29" s="9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</row>
    <row r="30" spans="1:22" ht="32.25" hidden="1" customHeight="1">
      <c r="A30" s="88">
        <v>12</v>
      </c>
      <c r="B30" s="88"/>
      <c r="C30" s="88"/>
      <c r="D30" s="88"/>
      <c r="E30" s="97"/>
      <c r="F30" s="89"/>
      <c r="G30" s="89"/>
      <c r="H30" s="89"/>
      <c r="I30" s="88"/>
      <c r="J30" s="88"/>
      <c r="K30" s="88"/>
      <c r="L30" s="88"/>
      <c r="M30" s="88"/>
      <c r="N30" s="88"/>
      <c r="O30" s="88"/>
      <c r="P30" s="88"/>
      <c r="Q30" s="89"/>
      <c r="R30" s="89"/>
      <c r="S30" s="89"/>
      <c r="T30" s="89"/>
      <c r="U30" s="89"/>
      <c r="V30" s="89"/>
    </row>
    <row r="31" spans="1:22" ht="27.75" hidden="1" customHeight="1">
      <c r="A31" s="88">
        <v>13</v>
      </c>
      <c r="B31" s="88"/>
      <c r="C31" s="88"/>
      <c r="D31" s="88"/>
      <c r="E31" s="97"/>
      <c r="F31" s="89"/>
      <c r="G31" s="89"/>
      <c r="H31" s="89"/>
      <c r="I31" s="88"/>
      <c r="J31" s="88"/>
      <c r="K31" s="88"/>
      <c r="L31" s="88"/>
      <c r="M31" s="88"/>
      <c r="N31" s="88"/>
      <c r="O31" s="88"/>
      <c r="P31" s="88"/>
      <c r="Q31" s="89"/>
      <c r="R31" s="89"/>
      <c r="S31" s="89"/>
      <c r="T31" s="89"/>
      <c r="U31" s="89"/>
      <c r="V31" s="89"/>
    </row>
    <row r="32" spans="1:22" ht="36" hidden="1" customHeight="1">
      <c r="A32" s="88">
        <v>14</v>
      </c>
      <c r="B32" s="88"/>
      <c r="C32" s="88"/>
      <c r="D32" s="88"/>
      <c r="E32" s="97"/>
      <c r="F32" s="98"/>
      <c r="G32" s="98"/>
      <c r="H32" s="97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</row>
    <row r="33" spans="1:22" ht="41.25" hidden="1" customHeight="1">
      <c r="A33" s="88">
        <v>15</v>
      </c>
      <c r="B33" s="88"/>
      <c r="C33" s="88"/>
      <c r="D33" s="88"/>
      <c r="E33" s="97"/>
      <c r="F33" s="89"/>
      <c r="G33" s="89"/>
      <c r="H33" s="89"/>
      <c r="I33" s="88"/>
      <c r="J33" s="88"/>
      <c r="K33" s="88"/>
      <c r="L33" s="88"/>
      <c r="M33" s="88"/>
      <c r="N33" s="90"/>
      <c r="O33" s="90"/>
      <c r="P33" s="88"/>
      <c r="Q33" s="89"/>
      <c r="R33" s="89"/>
      <c r="S33" s="89"/>
      <c r="T33" s="89"/>
      <c r="U33" s="89"/>
      <c r="V33" s="89"/>
    </row>
    <row r="34" spans="1:22" ht="29.25" hidden="1" customHeight="1">
      <c r="A34" s="88">
        <v>16</v>
      </c>
      <c r="B34" s="88"/>
      <c r="C34" s="88"/>
      <c r="D34" s="88"/>
      <c r="E34" s="97"/>
      <c r="F34" s="89"/>
      <c r="G34" s="89"/>
      <c r="H34" s="89"/>
      <c r="I34" s="88"/>
      <c r="J34" s="88"/>
      <c r="K34" s="88"/>
      <c r="L34" s="88"/>
      <c r="M34" s="88"/>
      <c r="N34" s="90"/>
      <c r="O34" s="90"/>
      <c r="P34" s="88"/>
      <c r="Q34" s="89"/>
      <c r="R34" s="89"/>
      <c r="S34" s="89"/>
      <c r="T34" s="89"/>
      <c r="U34" s="89"/>
      <c r="V34" s="89"/>
    </row>
    <row r="35" spans="1:22" ht="38.25" hidden="1" customHeight="1">
      <c r="A35" s="85">
        <v>17</v>
      </c>
      <c r="B35" s="85"/>
      <c r="C35" s="88"/>
      <c r="D35" s="88"/>
      <c r="E35" s="89"/>
      <c r="F35" s="89"/>
      <c r="G35" s="89"/>
      <c r="H35" s="97"/>
      <c r="I35" s="88"/>
      <c r="J35" s="88"/>
      <c r="K35" s="88"/>
      <c r="L35" s="88"/>
      <c r="M35" s="88"/>
      <c r="N35" s="90"/>
      <c r="O35" s="90"/>
      <c r="P35" s="88"/>
      <c r="Q35" s="88"/>
      <c r="R35" s="88"/>
      <c r="S35" s="88"/>
      <c r="T35" s="88"/>
      <c r="U35" s="88"/>
      <c r="V35" s="88"/>
    </row>
    <row r="36" spans="1:22" ht="35.25" hidden="1" customHeight="1">
      <c r="A36" s="88">
        <v>18</v>
      </c>
      <c r="B36" s="88"/>
      <c r="C36" s="88"/>
      <c r="D36" s="88"/>
      <c r="E36" s="97"/>
      <c r="F36" s="89"/>
      <c r="G36" s="89"/>
      <c r="H36" s="89"/>
      <c r="I36" s="88"/>
      <c r="J36" s="88"/>
      <c r="K36" s="88"/>
      <c r="L36" s="88"/>
      <c r="M36" s="88"/>
      <c r="N36" s="88"/>
      <c r="O36" s="88"/>
      <c r="P36" s="88"/>
      <c r="Q36" s="89"/>
      <c r="R36" s="89"/>
      <c r="S36" s="89"/>
      <c r="T36" s="89"/>
      <c r="U36" s="89"/>
      <c r="V36" s="89"/>
    </row>
    <row r="37" spans="1:22" ht="28.5" hidden="1" customHeight="1">
      <c r="A37" s="88">
        <v>19</v>
      </c>
      <c r="B37" s="88"/>
      <c r="C37" s="88"/>
      <c r="D37" s="88"/>
      <c r="E37" s="97"/>
      <c r="F37" s="89"/>
      <c r="G37" s="89"/>
      <c r="H37" s="89"/>
      <c r="I37" s="88"/>
      <c r="J37" s="88"/>
      <c r="K37" s="88"/>
      <c r="L37" s="88"/>
      <c r="M37" s="88"/>
      <c r="N37" s="88"/>
      <c r="O37" s="88"/>
      <c r="P37" s="88"/>
      <c r="Q37" s="89"/>
      <c r="R37" s="89"/>
      <c r="S37" s="89"/>
      <c r="T37" s="89"/>
      <c r="U37" s="89"/>
      <c r="V37" s="89"/>
    </row>
    <row r="38" spans="1:22" ht="20.25" hidden="1" customHeight="1">
      <c r="A38" s="88">
        <v>20</v>
      </c>
      <c r="B38" s="88"/>
      <c r="C38" s="88"/>
      <c r="D38" s="88"/>
      <c r="E38" s="97"/>
      <c r="F38" s="89"/>
      <c r="G38" s="89"/>
      <c r="H38" s="89"/>
      <c r="I38" s="88"/>
      <c r="J38" s="88"/>
      <c r="K38" s="88"/>
      <c r="L38" s="88"/>
      <c r="M38" s="88"/>
      <c r="N38" s="88"/>
      <c r="O38" s="88"/>
      <c r="P38" s="88"/>
      <c r="Q38" s="89"/>
      <c r="R38" s="89"/>
      <c r="S38" s="89"/>
      <c r="T38" s="89"/>
      <c r="U38" s="89"/>
      <c r="V38" s="89"/>
    </row>
    <row r="39" spans="1:22" ht="30.75" hidden="1" customHeight="1">
      <c r="A39" s="88">
        <v>21</v>
      </c>
      <c r="B39" s="88"/>
      <c r="C39" s="88"/>
      <c r="D39" s="88"/>
      <c r="E39" s="97"/>
      <c r="F39" s="89"/>
      <c r="G39" s="89"/>
      <c r="H39" s="89"/>
      <c r="I39" s="88"/>
      <c r="J39" s="88"/>
      <c r="K39" s="88"/>
      <c r="L39" s="88"/>
      <c r="M39" s="88"/>
      <c r="N39" s="88"/>
      <c r="O39" s="88"/>
      <c r="P39" s="88"/>
      <c r="Q39" s="89"/>
      <c r="R39" s="89"/>
      <c r="S39" s="89"/>
      <c r="T39" s="89"/>
      <c r="U39" s="89"/>
      <c r="V39" s="89"/>
    </row>
    <row r="40" spans="1:22" ht="45" hidden="1" customHeight="1">
      <c r="A40" s="88">
        <v>22</v>
      </c>
      <c r="B40" s="88"/>
      <c r="C40" s="88"/>
      <c r="D40" s="88"/>
      <c r="E40" s="97"/>
      <c r="F40" s="89"/>
      <c r="G40" s="89"/>
      <c r="H40" s="89"/>
      <c r="I40" s="88"/>
      <c r="J40" s="88"/>
      <c r="K40" s="88"/>
      <c r="L40" s="88"/>
      <c r="M40" s="88"/>
      <c r="N40" s="88"/>
      <c r="O40" s="88"/>
      <c r="P40" s="88"/>
      <c r="Q40" s="89"/>
      <c r="R40" s="89"/>
      <c r="S40" s="89"/>
      <c r="T40" s="89"/>
      <c r="U40" s="89"/>
      <c r="V40" s="89"/>
    </row>
    <row r="41" spans="1:22" ht="32.25" hidden="1" customHeight="1">
      <c r="A41" s="85">
        <v>23</v>
      </c>
      <c r="B41" s="85"/>
      <c r="C41" s="97"/>
      <c r="D41" s="88"/>
      <c r="E41" s="89"/>
      <c r="F41" s="89"/>
      <c r="G41" s="89"/>
      <c r="H41" s="98"/>
      <c r="I41" s="85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</row>
    <row r="42" spans="1:22" ht="33.75" hidden="1" customHeight="1">
      <c r="A42" s="85">
        <v>24</v>
      </c>
      <c r="B42" s="85"/>
      <c r="C42" s="88"/>
      <c r="D42" s="88"/>
      <c r="E42" s="89"/>
      <c r="F42" s="89"/>
      <c r="G42" s="89"/>
      <c r="H42" s="89"/>
      <c r="I42" s="86"/>
      <c r="J42" s="88"/>
      <c r="K42" s="88"/>
      <c r="L42" s="88"/>
      <c r="M42" s="88"/>
      <c r="N42" s="88"/>
      <c r="O42" s="88"/>
      <c r="P42" s="88"/>
      <c r="Q42" s="89"/>
      <c r="R42" s="89"/>
      <c r="S42" s="89"/>
      <c r="T42" s="89"/>
      <c r="U42" s="89"/>
      <c r="V42" s="89"/>
    </row>
    <row r="43" spans="1:22" ht="33.75" hidden="1" customHeight="1">
      <c r="A43" s="88">
        <v>25</v>
      </c>
      <c r="B43" s="88"/>
      <c r="C43" s="88"/>
      <c r="D43" s="88"/>
      <c r="E43" s="97"/>
      <c r="F43" s="89"/>
      <c r="G43" s="89"/>
      <c r="H43" s="89"/>
      <c r="I43" s="88"/>
      <c r="J43" s="88"/>
      <c r="K43" s="88"/>
      <c r="L43" s="88"/>
      <c r="M43" s="88"/>
      <c r="N43" s="88"/>
      <c r="O43" s="88"/>
      <c r="P43" s="88"/>
      <c r="Q43" s="89"/>
      <c r="R43" s="89"/>
      <c r="S43" s="89"/>
      <c r="T43" s="89"/>
      <c r="U43" s="89"/>
      <c r="V43" s="89"/>
    </row>
    <row r="44" spans="1:22" ht="39" hidden="1" customHeight="1">
      <c r="A44" s="88">
        <v>26</v>
      </c>
      <c r="B44" s="88"/>
      <c r="C44" s="88"/>
      <c r="D44" s="88"/>
      <c r="E44" s="89"/>
      <c r="F44" s="89"/>
      <c r="G44" s="89"/>
      <c r="H44" s="89"/>
      <c r="I44" s="88"/>
      <c r="J44" s="88"/>
      <c r="K44" s="88"/>
      <c r="L44" s="88"/>
      <c r="M44" s="88"/>
      <c r="N44" s="88"/>
      <c r="O44" s="88"/>
      <c r="P44" s="88"/>
      <c r="Q44" s="89"/>
      <c r="R44" s="89"/>
      <c r="S44" s="89"/>
      <c r="T44" s="89"/>
      <c r="U44" s="89"/>
      <c r="V44" s="89"/>
    </row>
    <row r="45" spans="1:22" ht="9" customHeight="1">
      <c r="A45" s="192">
        <v>7</v>
      </c>
      <c r="B45" s="192"/>
      <c r="C45" s="192" t="s">
        <v>189</v>
      </c>
      <c r="D45" s="192" t="s">
        <v>190</v>
      </c>
      <c r="E45" s="89" t="s">
        <v>191</v>
      </c>
      <c r="F45" s="89">
        <v>2</v>
      </c>
      <c r="G45" s="89">
        <v>2</v>
      </c>
      <c r="H45" s="89"/>
      <c r="I45" s="192" t="s">
        <v>166</v>
      </c>
      <c r="J45" s="192">
        <v>14</v>
      </c>
      <c r="K45" s="192" t="s">
        <v>168</v>
      </c>
      <c r="L45" s="192" t="s">
        <v>171</v>
      </c>
      <c r="M45" s="192" t="s">
        <v>195</v>
      </c>
      <c r="N45" s="201" t="s">
        <v>202</v>
      </c>
      <c r="O45" s="201" t="s">
        <v>196</v>
      </c>
      <c r="P45" s="192" t="s">
        <v>197</v>
      </c>
      <c r="Q45" s="192"/>
      <c r="R45" s="192"/>
      <c r="S45" s="192"/>
      <c r="T45" s="192"/>
      <c r="U45" s="192"/>
      <c r="V45" s="228" t="s">
        <v>227</v>
      </c>
    </row>
    <row r="46" spans="1:22" ht="9" customHeight="1">
      <c r="A46" s="193"/>
      <c r="B46" s="193"/>
      <c r="C46" s="193"/>
      <c r="D46" s="193"/>
      <c r="E46" s="89" t="s">
        <v>192</v>
      </c>
      <c r="F46" s="89">
        <v>4</v>
      </c>
      <c r="G46" s="89">
        <v>4</v>
      </c>
      <c r="H46" s="89"/>
      <c r="I46" s="193"/>
      <c r="J46" s="193"/>
      <c r="K46" s="193"/>
      <c r="L46" s="193"/>
      <c r="M46" s="193"/>
      <c r="N46" s="202"/>
      <c r="O46" s="202"/>
      <c r="P46" s="193"/>
      <c r="Q46" s="193"/>
      <c r="R46" s="193"/>
      <c r="S46" s="193"/>
      <c r="T46" s="193"/>
      <c r="U46" s="193"/>
      <c r="V46" s="229"/>
    </row>
    <row r="47" spans="1:22" ht="9.75" customHeight="1">
      <c r="A47" s="193"/>
      <c r="B47" s="193"/>
      <c r="C47" s="193"/>
      <c r="D47" s="193"/>
      <c r="E47" s="89" t="s">
        <v>193</v>
      </c>
      <c r="F47" s="89">
        <v>4</v>
      </c>
      <c r="G47" s="89">
        <v>4</v>
      </c>
      <c r="H47" s="89"/>
      <c r="I47" s="193"/>
      <c r="J47" s="193"/>
      <c r="K47" s="193"/>
      <c r="L47" s="193"/>
      <c r="M47" s="193"/>
      <c r="N47" s="202"/>
      <c r="O47" s="202"/>
      <c r="P47" s="193"/>
      <c r="Q47" s="193"/>
      <c r="R47" s="193"/>
      <c r="S47" s="193"/>
      <c r="T47" s="193"/>
      <c r="U47" s="193"/>
      <c r="V47" s="229"/>
    </row>
    <row r="48" spans="1:22" s="55" customFormat="1" ht="9.75" customHeight="1">
      <c r="A48" s="194"/>
      <c r="B48" s="194"/>
      <c r="C48" s="194"/>
      <c r="D48" s="194"/>
      <c r="E48" s="89" t="s">
        <v>194</v>
      </c>
      <c r="F48" s="89">
        <v>4</v>
      </c>
      <c r="G48" s="89">
        <v>4</v>
      </c>
      <c r="H48" s="89"/>
      <c r="I48" s="194"/>
      <c r="J48" s="194"/>
      <c r="K48" s="194"/>
      <c r="L48" s="194"/>
      <c r="M48" s="194"/>
      <c r="N48" s="202"/>
      <c r="O48" s="202"/>
      <c r="P48" s="194"/>
      <c r="Q48" s="194"/>
      <c r="R48" s="194"/>
      <c r="S48" s="194"/>
      <c r="T48" s="194"/>
      <c r="U48" s="194"/>
      <c r="V48" s="229"/>
    </row>
    <row r="49" spans="1:22" ht="28.5" customHeight="1">
      <c r="A49" s="193"/>
      <c r="B49" s="195"/>
      <c r="C49" s="195"/>
      <c r="D49" s="195"/>
      <c r="E49" s="104" t="s">
        <v>8</v>
      </c>
      <c r="F49" s="104">
        <f>SUM(F45:F48)</f>
        <v>14</v>
      </c>
      <c r="G49" s="104">
        <f>SUM(G45:G48)</f>
        <v>14</v>
      </c>
      <c r="H49" s="104"/>
      <c r="I49" s="195"/>
      <c r="J49" s="195"/>
      <c r="K49" s="195"/>
      <c r="L49" s="195"/>
      <c r="M49" s="195"/>
      <c r="N49" s="203"/>
      <c r="O49" s="203"/>
      <c r="P49" s="195"/>
      <c r="Q49" s="195"/>
      <c r="R49" s="195"/>
      <c r="S49" s="195"/>
      <c r="T49" s="195"/>
      <c r="U49" s="195"/>
      <c r="V49" s="230"/>
    </row>
    <row r="50" spans="1:22" ht="9" customHeight="1">
      <c r="A50" s="192">
        <v>8</v>
      </c>
      <c r="B50" s="192"/>
      <c r="C50" s="181" t="s">
        <v>189</v>
      </c>
      <c r="D50" s="181" t="s">
        <v>199</v>
      </c>
      <c r="E50" s="89" t="s">
        <v>191</v>
      </c>
      <c r="F50" s="89">
        <v>2</v>
      </c>
      <c r="G50" s="89">
        <v>1</v>
      </c>
      <c r="H50" s="98">
        <v>1</v>
      </c>
      <c r="I50" s="192" t="s">
        <v>166</v>
      </c>
      <c r="J50" s="192">
        <v>7</v>
      </c>
      <c r="K50" s="192" t="s">
        <v>168</v>
      </c>
      <c r="L50" s="192" t="s">
        <v>171</v>
      </c>
      <c r="M50" s="192" t="s">
        <v>200</v>
      </c>
      <c r="N50" s="261" t="s">
        <v>201</v>
      </c>
      <c r="O50" s="204" t="s">
        <v>203</v>
      </c>
      <c r="P50" s="192" t="s">
        <v>197</v>
      </c>
      <c r="Q50" s="192"/>
      <c r="R50" s="192"/>
      <c r="S50" s="192"/>
      <c r="T50" s="192"/>
      <c r="U50" s="192"/>
      <c r="V50" s="228" t="s">
        <v>268</v>
      </c>
    </row>
    <row r="51" spans="1:22" ht="9.75" customHeight="1">
      <c r="A51" s="193"/>
      <c r="B51" s="193"/>
      <c r="C51" s="182"/>
      <c r="D51" s="182"/>
      <c r="E51" s="89" t="s">
        <v>192</v>
      </c>
      <c r="F51" s="89">
        <v>2</v>
      </c>
      <c r="G51" s="89">
        <v>1</v>
      </c>
      <c r="H51" s="89">
        <v>1</v>
      </c>
      <c r="I51" s="193"/>
      <c r="J51" s="193"/>
      <c r="K51" s="193"/>
      <c r="L51" s="193"/>
      <c r="M51" s="193"/>
      <c r="N51" s="262"/>
      <c r="O51" s="205"/>
      <c r="P51" s="193"/>
      <c r="Q51" s="193"/>
      <c r="R51" s="193"/>
      <c r="S51" s="193"/>
      <c r="T51" s="193"/>
      <c r="U51" s="193"/>
      <c r="V51" s="229"/>
    </row>
    <row r="52" spans="1:22" s="55" customFormat="1" ht="9.75" customHeight="1">
      <c r="A52" s="194"/>
      <c r="B52" s="194"/>
      <c r="C52" s="182"/>
      <c r="D52" s="182"/>
      <c r="E52" s="89" t="s">
        <v>193</v>
      </c>
      <c r="F52" s="89">
        <v>1</v>
      </c>
      <c r="G52" s="89">
        <v>1</v>
      </c>
      <c r="H52" s="89"/>
      <c r="I52" s="193"/>
      <c r="J52" s="194"/>
      <c r="K52" s="193"/>
      <c r="L52" s="193"/>
      <c r="M52" s="194"/>
      <c r="N52" s="262"/>
      <c r="O52" s="205"/>
      <c r="P52" s="193"/>
      <c r="Q52" s="194"/>
      <c r="R52" s="194"/>
      <c r="S52" s="194"/>
      <c r="T52" s="194"/>
      <c r="U52" s="194"/>
      <c r="V52" s="229"/>
    </row>
    <row r="53" spans="1:22" s="55" customFormat="1" ht="9.75" customHeight="1">
      <c r="A53" s="194"/>
      <c r="B53" s="194"/>
      <c r="C53" s="182"/>
      <c r="D53" s="182"/>
      <c r="E53" s="89" t="s">
        <v>194</v>
      </c>
      <c r="F53" s="89">
        <v>2</v>
      </c>
      <c r="G53" s="89">
        <v>2</v>
      </c>
      <c r="H53" s="89"/>
      <c r="I53" s="194"/>
      <c r="J53" s="194"/>
      <c r="K53" s="194"/>
      <c r="L53" s="194"/>
      <c r="M53" s="194"/>
      <c r="N53" s="262"/>
      <c r="O53" s="205"/>
      <c r="P53" s="194"/>
      <c r="Q53" s="194"/>
      <c r="R53" s="194"/>
      <c r="S53" s="194"/>
      <c r="T53" s="194"/>
      <c r="U53" s="194"/>
      <c r="V53" s="229"/>
    </row>
    <row r="54" spans="1:22" ht="20.25" customHeight="1">
      <c r="A54" s="193"/>
      <c r="B54" s="193"/>
      <c r="C54" s="183"/>
      <c r="D54" s="183"/>
      <c r="E54" s="104" t="s">
        <v>8</v>
      </c>
      <c r="F54" s="104">
        <v>7</v>
      </c>
      <c r="G54" s="104">
        <v>5</v>
      </c>
      <c r="H54" s="104">
        <v>2</v>
      </c>
      <c r="I54" s="195"/>
      <c r="J54" s="193"/>
      <c r="K54" s="195"/>
      <c r="L54" s="195"/>
      <c r="M54" s="193"/>
      <c r="N54" s="263"/>
      <c r="O54" s="206"/>
      <c r="P54" s="195"/>
      <c r="Q54" s="195"/>
      <c r="R54" s="195"/>
      <c r="S54" s="195"/>
      <c r="T54" s="195"/>
      <c r="U54" s="195"/>
      <c r="V54" s="230"/>
    </row>
    <row r="55" spans="1:22" ht="9" customHeight="1">
      <c r="A55" s="192">
        <v>9</v>
      </c>
      <c r="B55" s="192"/>
      <c r="C55" s="192" t="s">
        <v>189</v>
      </c>
      <c r="D55" s="192" t="s">
        <v>204</v>
      </c>
      <c r="E55" s="89" t="s">
        <v>191</v>
      </c>
      <c r="F55" s="98">
        <v>1</v>
      </c>
      <c r="G55" s="98">
        <v>1</v>
      </c>
      <c r="H55" s="89"/>
      <c r="I55" s="192" t="s">
        <v>166</v>
      </c>
      <c r="J55" s="192">
        <v>6</v>
      </c>
      <c r="K55" s="246" t="s">
        <v>167</v>
      </c>
      <c r="L55" s="192" t="s">
        <v>169</v>
      </c>
      <c r="M55" s="192" t="s">
        <v>205</v>
      </c>
      <c r="N55" s="252" t="s">
        <v>206</v>
      </c>
      <c r="O55" s="253" t="s">
        <v>207</v>
      </c>
      <c r="P55" s="192" t="s">
        <v>197</v>
      </c>
      <c r="Q55" s="192"/>
      <c r="R55" s="192"/>
      <c r="S55" s="192"/>
      <c r="T55" s="192"/>
      <c r="U55" s="192"/>
      <c r="V55" s="240" t="s">
        <v>269</v>
      </c>
    </row>
    <row r="56" spans="1:22" ht="9.75" customHeight="1">
      <c r="A56" s="193"/>
      <c r="B56" s="193"/>
      <c r="C56" s="193"/>
      <c r="D56" s="193"/>
      <c r="E56" s="89" t="s">
        <v>192</v>
      </c>
      <c r="F56" s="98">
        <v>2</v>
      </c>
      <c r="G56" s="98">
        <v>2</v>
      </c>
      <c r="H56" s="89"/>
      <c r="I56" s="193"/>
      <c r="J56" s="193"/>
      <c r="K56" s="247"/>
      <c r="L56" s="193"/>
      <c r="M56" s="193"/>
      <c r="N56" s="252"/>
      <c r="O56" s="253"/>
      <c r="P56" s="193"/>
      <c r="Q56" s="193"/>
      <c r="R56" s="193"/>
      <c r="S56" s="193"/>
      <c r="T56" s="193"/>
      <c r="U56" s="193"/>
      <c r="V56" s="241"/>
    </row>
    <row r="57" spans="1:22" ht="9.75" customHeight="1">
      <c r="A57" s="193"/>
      <c r="B57" s="193"/>
      <c r="C57" s="193"/>
      <c r="D57" s="193"/>
      <c r="E57" s="89" t="s">
        <v>193</v>
      </c>
      <c r="F57" s="98">
        <v>2</v>
      </c>
      <c r="G57" s="98">
        <v>2</v>
      </c>
      <c r="H57" s="89"/>
      <c r="I57" s="193"/>
      <c r="J57" s="193"/>
      <c r="K57" s="247"/>
      <c r="L57" s="193"/>
      <c r="M57" s="193"/>
      <c r="N57" s="252"/>
      <c r="O57" s="253"/>
      <c r="P57" s="193"/>
      <c r="Q57" s="193"/>
      <c r="R57" s="193"/>
      <c r="S57" s="193"/>
      <c r="T57" s="193"/>
      <c r="U57" s="193"/>
      <c r="V57" s="241"/>
    </row>
    <row r="58" spans="1:22" ht="9.75" customHeight="1">
      <c r="A58" s="193"/>
      <c r="B58" s="193"/>
      <c r="C58" s="193"/>
      <c r="D58" s="193"/>
      <c r="E58" s="89" t="s">
        <v>194</v>
      </c>
      <c r="F58" s="98">
        <v>1</v>
      </c>
      <c r="G58" s="98">
        <v>1</v>
      </c>
      <c r="H58" s="89"/>
      <c r="I58" s="194"/>
      <c r="J58" s="193"/>
      <c r="K58" s="247"/>
      <c r="L58" s="193"/>
      <c r="M58" s="193"/>
      <c r="N58" s="252"/>
      <c r="O58" s="253"/>
      <c r="P58" s="194"/>
      <c r="Q58" s="193"/>
      <c r="R58" s="193"/>
      <c r="S58" s="193"/>
      <c r="T58" s="193"/>
      <c r="U58" s="193"/>
      <c r="V58" s="241"/>
    </row>
    <row r="59" spans="1:22" ht="13.5" customHeight="1">
      <c r="A59" s="193"/>
      <c r="B59" s="193"/>
      <c r="C59" s="193"/>
      <c r="D59" s="193"/>
      <c r="E59" s="104" t="s">
        <v>8</v>
      </c>
      <c r="F59" s="104">
        <v>6</v>
      </c>
      <c r="G59" s="104">
        <v>6</v>
      </c>
      <c r="H59" s="104"/>
      <c r="I59" s="195"/>
      <c r="J59" s="193"/>
      <c r="K59" s="248"/>
      <c r="L59" s="193"/>
      <c r="M59" s="193"/>
      <c r="N59" s="252"/>
      <c r="O59" s="253"/>
      <c r="P59" s="195"/>
      <c r="Q59" s="195"/>
      <c r="R59" s="195"/>
      <c r="S59" s="195"/>
      <c r="T59" s="195"/>
      <c r="U59" s="195"/>
      <c r="V59" s="242"/>
    </row>
    <row r="60" spans="1:22" ht="9.75" customHeight="1">
      <c r="A60" s="192">
        <v>10</v>
      </c>
      <c r="B60" s="192"/>
      <c r="C60" s="181" t="s">
        <v>189</v>
      </c>
      <c r="D60" s="181" t="s">
        <v>208</v>
      </c>
      <c r="E60" s="89" t="s">
        <v>191</v>
      </c>
      <c r="F60" s="108">
        <v>1</v>
      </c>
      <c r="G60" s="108">
        <v>1</v>
      </c>
      <c r="H60" s="108"/>
      <c r="I60" s="192" t="s">
        <v>166</v>
      </c>
      <c r="J60" s="192">
        <v>3</v>
      </c>
      <c r="K60" s="192" t="s">
        <v>168</v>
      </c>
      <c r="L60" s="192" t="s">
        <v>171</v>
      </c>
      <c r="M60" s="192" t="s">
        <v>209</v>
      </c>
      <c r="N60" s="264" t="s">
        <v>210</v>
      </c>
      <c r="O60" s="207" t="s">
        <v>218</v>
      </c>
      <c r="P60" s="192" t="s">
        <v>197</v>
      </c>
      <c r="Q60" s="192"/>
      <c r="R60" s="192"/>
      <c r="S60" s="192"/>
      <c r="T60" s="192"/>
      <c r="U60" s="192"/>
      <c r="V60" s="249" t="s">
        <v>228</v>
      </c>
    </row>
    <row r="61" spans="1:22" ht="9" customHeight="1">
      <c r="A61" s="193"/>
      <c r="B61" s="193"/>
      <c r="C61" s="182"/>
      <c r="D61" s="182"/>
      <c r="E61" s="107" t="s">
        <v>192</v>
      </c>
      <c r="F61" s="109"/>
      <c r="G61" s="109"/>
      <c r="H61" s="110"/>
      <c r="I61" s="193"/>
      <c r="J61" s="193"/>
      <c r="K61" s="193"/>
      <c r="L61" s="193"/>
      <c r="M61" s="193"/>
      <c r="N61" s="208"/>
      <c r="O61" s="208"/>
      <c r="P61" s="193"/>
      <c r="Q61" s="193"/>
      <c r="R61" s="193"/>
      <c r="S61" s="193"/>
      <c r="T61" s="193"/>
      <c r="U61" s="193"/>
      <c r="V61" s="208"/>
    </row>
    <row r="62" spans="1:22" ht="9.75" customHeight="1">
      <c r="A62" s="193"/>
      <c r="B62" s="193"/>
      <c r="C62" s="182"/>
      <c r="D62" s="182"/>
      <c r="E62" s="107" t="s">
        <v>193</v>
      </c>
      <c r="F62" s="111"/>
      <c r="G62" s="111"/>
      <c r="H62" s="111"/>
      <c r="I62" s="193"/>
      <c r="J62" s="193"/>
      <c r="K62" s="193"/>
      <c r="L62" s="193"/>
      <c r="M62" s="193"/>
      <c r="N62" s="208"/>
      <c r="O62" s="208"/>
      <c r="P62" s="193"/>
      <c r="Q62" s="193"/>
      <c r="R62" s="193"/>
      <c r="S62" s="193"/>
      <c r="T62" s="193"/>
      <c r="U62" s="193"/>
      <c r="V62" s="208"/>
    </row>
    <row r="63" spans="1:22" s="55" customFormat="1" ht="9.75" customHeight="1">
      <c r="A63" s="194"/>
      <c r="B63" s="194"/>
      <c r="C63" s="182"/>
      <c r="D63" s="182"/>
      <c r="E63" s="89" t="s">
        <v>194</v>
      </c>
      <c r="F63" s="103">
        <v>2</v>
      </c>
      <c r="G63" s="103">
        <v>2</v>
      </c>
      <c r="H63" s="103"/>
      <c r="I63" s="194"/>
      <c r="J63" s="194"/>
      <c r="K63" s="194"/>
      <c r="L63" s="194"/>
      <c r="M63" s="194"/>
      <c r="N63" s="208"/>
      <c r="O63" s="208"/>
      <c r="P63" s="194"/>
      <c r="Q63" s="194"/>
      <c r="R63" s="194"/>
      <c r="S63" s="194"/>
      <c r="T63" s="194"/>
      <c r="U63" s="194"/>
      <c r="V63" s="208"/>
    </row>
    <row r="64" spans="1:22" ht="9.75" customHeight="1">
      <c r="A64" s="193"/>
      <c r="B64" s="193"/>
      <c r="C64" s="182"/>
      <c r="D64" s="182"/>
      <c r="E64" s="104" t="s">
        <v>8</v>
      </c>
      <c r="F64" s="104">
        <v>3</v>
      </c>
      <c r="G64" s="104">
        <v>3</v>
      </c>
      <c r="H64" s="104"/>
      <c r="I64" s="195"/>
      <c r="J64" s="193"/>
      <c r="K64" s="193"/>
      <c r="L64" s="193"/>
      <c r="M64" s="193"/>
      <c r="N64" s="209"/>
      <c r="O64" s="209"/>
      <c r="P64" s="195"/>
      <c r="Q64" s="193"/>
      <c r="R64" s="193"/>
      <c r="S64" s="193"/>
      <c r="T64" s="193"/>
      <c r="U64" s="193"/>
      <c r="V64" s="209"/>
    </row>
    <row r="65" spans="1:22" ht="9" customHeight="1">
      <c r="A65" s="181">
        <v>11</v>
      </c>
      <c r="B65" s="273"/>
      <c r="C65" s="233" t="s">
        <v>189</v>
      </c>
      <c r="D65" s="196" t="s">
        <v>211</v>
      </c>
      <c r="E65" s="89" t="s">
        <v>191</v>
      </c>
      <c r="F65" s="97">
        <v>1</v>
      </c>
      <c r="G65" s="97">
        <v>1</v>
      </c>
      <c r="H65" s="97"/>
      <c r="I65" s="181" t="s">
        <v>166</v>
      </c>
      <c r="J65" s="181">
        <v>8</v>
      </c>
      <c r="K65" s="181" t="s">
        <v>167</v>
      </c>
      <c r="L65" s="181" t="s">
        <v>169</v>
      </c>
      <c r="M65" s="181" t="s">
        <v>215</v>
      </c>
      <c r="N65" s="279" t="s">
        <v>216</v>
      </c>
      <c r="O65" s="279" t="s">
        <v>217</v>
      </c>
      <c r="P65" s="181" t="s">
        <v>197</v>
      </c>
      <c r="Q65" s="181"/>
      <c r="R65" s="181"/>
      <c r="S65" s="181"/>
      <c r="T65" s="181"/>
      <c r="U65" s="181"/>
      <c r="V65" s="228" t="s">
        <v>229</v>
      </c>
    </row>
    <row r="66" spans="1:22" s="56" customFormat="1" ht="8.25" customHeight="1">
      <c r="A66" s="182"/>
      <c r="B66" s="274"/>
      <c r="C66" s="234"/>
      <c r="D66" s="197"/>
      <c r="E66" s="107" t="s">
        <v>192</v>
      </c>
      <c r="F66" s="97">
        <v>1</v>
      </c>
      <c r="G66" s="97">
        <v>1</v>
      </c>
      <c r="H66" s="97"/>
      <c r="I66" s="182"/>
      <c r="J66" s="182"/>
      <c r="K66" s="182"/>
      <c r="L66" s="182"/>
      <c r="M66" s="182"/>
      <c r="N66" s="182"/>
      <c r="O66" s="182"/>
      <c r="P66" s="182"/>
      <c r="Q66" s="182"/>
      <c r="R66" s="182"/>
      <c r="S66" s="182"/>
      <c r="T66" s="182"/>
      <c r="U66" s="182"/>
      <c r="V66" s="229"/>
    </row>
    <row r="67" spans="1:22" s="56" customFormat="1" ht="9" customHeight="1">
      <c r="A67" s="182"/>
      <c r="B67" s="274"/>
      <c r="C67" s="234"/>
      <c r="D67" s="197"/>
      <c r="E67" s="107" t="s">
        <v>193</v>
      </c>
      <c r="F67" s="97">
        <v>1</v>
      </c>
      <c r="G67" s="97">
        <v>1</v>
      </c>
      <c r="H67" s="97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229"/>
    </row>
    <row r="68" spans="1:22" s="56" customFormat="1" ht="9" customHeight="1">
      <c r="A68" s="182"/>
      <c r="B68" s="274"/>
      <c r="C68" s="234"/>
      <c r="D68" s="197"/>
      <c r="E68" s="89" t="s">
        <v>194</v>
      </c>
      <c r="F68" s="97">
        <v>1</v>
      </c>
      <c r="G68" s="97">
        <v>1</v>
      </c>
      <c r="H68" s="97"/>
      <c r="I68" s="182"/>
      <c r="J68" s="182"/>
      <c r="K68" s="182"/>
      <c r="L68" s="182"/>
      <c r="M68" s="182"/>
      <c r="N68" s="182"/>
      <c r="O68" s="182"/>
      <c r="P68" s="182"/>
      <c r="Q68" s="182"/>
      <c r="R68" s="182"/>
      <c r="S68" s="182"/>
      <c r="T68" s="182"/>
      <c r="U68" s="182"/>
      <c r="V68" s="229"/>
    </row>
    <row r="69" spans="1:22" s="56" customFormat="1" ht="11.25" customHeight="1">
      <c r="A69" s="182"/>
      <c r="B69" s="274"/>
      <c r="C69" s="235"/>
      <c r="D69" s="197"/>
      <c r="E69" s="112" t="s">
        <v>8</v>
      </c>
      <c r="F69" s="112">
        <v>4</v>
      </c>
      <c r="G69" s="112">
        <v>4</v>
      </c>
      <c r="H69" s="112"/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2"/>
      <c r="U69" s="182"/>
      <c r="V69" s="229"/>
    </row>
    <row r="70" spans="1:22" s="56" customFormat="1" ht="11.25" customHeight="1">
      <c r="A70" s="182"/>
      <c r="B70" s="274"/>
      <c r="C70" s="233" t="s">
        <v>162</v>
      </c>
      <c r="D70" s="197"/>
      <c r="E70" s="97" t="s">
        <v>212</v>
      </c>
      <c r="F70" s="97">
        <v>1</v>
      </c>
      <c r="G70" s="97">
        <v>1</v>
      </c>
      <c r="H70" s="97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229"/>
    </row>
    <row r="71" spans="1:22" s="56" customFormat="1" ht="11.25" customHeight="1">
      <c r="A71" s="182"/>
      <c r="B71" s="274"/>
      <c r="C71" s="234"/>
      <c r="D71" s="197"/>
      <c r="E71" s="97" t="s">
        <v>106</v>
      </c>
      <c r="F71" s="97">
        <v>1</v>
      </c>
      <c r="G71" s="97">
        <v>1</v>
      </c>
      <c r="H71" s="97"/>
      <c r="I71" s="182"/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82"/>
      <c r="U71" s="182"/>
      <c r="V71" s="229"/>
    </row>
    <row r="72" spans="1:22" s="56" customFormat="1" ht="11.25" customHeight="1">
      <c r="A72" s="182"/>
      <c r="B72" s="274"/>
      <c r="C72" s="234"/>
      <c r="D72" s="197"/>
      <c r="E72" s="97" t="s">
        <v>213</v>
      </c>
      <c r="F72" s="97">
        <v>1</v>
      </c>
      <c r="G72" s="97">
        <v>1</v>
      </c>
      <c r="H72" s="97"/>
      <c r="I72" s="182"/>
      <c r="J72" s="182"/>
      <c r="K72" s="182"/>
      <c r="L72" s="182"/>
      <c r="M72" s="182"/>
      <c r="N72" s="182"/>
      <c r="O72" s="182"/>
      <c r="P72" s="182"/>
      <c r="Q72" s="182"/>
      <c r="R72" s="182"/>
      <c r="S72" s="182"/>
      <c r="T72" s="182"/>
      <c r="U72" s="182"/>
      <c r="V72" s="229"/>
    </row>
    <row r="73" spans="1:22" s="56" customFormat="1" ht="11.25" customHeight="1">
      <c r="A73" s="182"/>
      <c r="B73" s="274"/>
      <c r="C73" s="234"/>
      <c r="D73" s="197"/>
      <c r="E73" s="97" t="s">
        <v>214</v>
      </c>
      <c r="F73" s="97">
        <v>1</v>
      </c>
      <c r="G73" s="97">
        <v>1</v>
      </c>
      <c r="H73" s="97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229"/>
    </row>
    <row r="74" spans="1:22" ht="13.5" customHeight="1">
      <c r="A74" s="183"/>
      <c r="B74" s="274"/>
      <c r="C74" s="234"/>
      <c r="D74" s="197"/>
      <c r="E74" s="112" t="s">
        <v>8</v>
      </c>
      <c r="F74" s="104">
        <v>4</v>
      </c>
      <c r="G74" s="104">
        <v>4</v>
      </c>
      <c r="H74" s="104"/>
      <c r="I74" s="183"/>
      <c r="J74" s="183"/>
      <c r="K74" s="183"/>
      <c r="L74" s="183"/>
      <c r="M74" s="183"/>
      <c r="N74" s="183"/>
      <c r="O74" s="183"/>
      <c r="P74" s="183"/>
      <c r="Q74" s="183"/>
      <c r="R74" s="183"/>
      <c r="S74" s="183"/>
      <c r="T74" s="183"/>
      <c r="U74" s="183"/>
      <c r="V74" s="230"/>
    </row>
    <row r="75" spans="1:22" s="56" customFormat="1" ht="10.5" customHeight="1">
      <c r="A75" s="236">
        <v>12</v>
      </c>
      <c r="B75" s="250"/>
      <c r="C75" s="250" t="s">
        <v>189</v>
      </c>
      <c r="D75" s="250" t="s">
        <v>219</v>
      </c>
      <c r="E75" s="89" t="s">
        <v>191</v>
      </c>
      <c r="F75" s="89">
        <v>2</v>
      </c>
      <c r="G75" s="89">
        <v>2</v>
      </c>
      <c r="H75" s="104"/>
      <c r="I75" s="181" t="s">
        <v>166</v>
      </c>
      <c r="J75" s="181">
        <v>4</v>
      </c>
      <c r="K75" s="181" t="s">
        <v>167</v>
      </c>
      <c r="L75" s="181" t="s">
        <v>169</v>
      </c>
      <c r="M75" s="181" t="s">
        <v>220</v>
      </c>
      <c r="N75" s="181" t="s">
        <v>221</v>
      </c>
      <c r="O75" s="181" t="s">
        <v>222</v>
      </c>
      <c r="P75" s="181" t="s">
        <v>197</v>
      </c>
      <c r="Q75" s="181"/>
      <c r="R75" s="276"/>
      <c r="S75" s="181"/>
      <c r="T75" s="181"/>
      <c r="U75" s="181"/>
      <c r="V75" s="261" t="s">
        <v>270</v>
      </c>
    </row>
    <row r="76" spans="1:22" s="56" customFormat="1" ht="12" customHeight="1">
      <c r="A76" s="237"/>
      <c r="B76" s="250"/>
      <c r="C76" s="250"/>
      <c r="D76" s="250"/>
      <c r="E76" s="107" t="s">
        <v>192</v>
      </c>
      <c r="F76" s="89">
        <v>2</v>
      </c>
      <c r="G76" s="89">
        <v>2</v>
      </c>
      <c r="H76" s="104"/>
      <c r="I76" s="182"/>
      <c r="J76" s="182"/>
      <c r="K76" s="182"/>
      <c r="L76" s="182"/>
      <c r="M76" s="182"/>
      <c r="N76" s="182"/>
      <c r="O76" s="182"/>
      <c r="P76" s="182"/>
      <c r="Q76" s="182"/>
      <c r="R76" s="277"/>
      <c r="S76" s="182"/>
      <c r="T76" s="182"/>
      <c r="U76" s="182"/>
      <c r="V76" s="262"/>
    </row>
    <row r="77" spans="1:22" s="56" customFormat="1" ht="10.5" customHeight="1">
      <c r="A77" s="237"/>
      <c r="B77" s="250"/>
      <c r="C77" s="250"/>
      <c r="D77" s="250"/>
      <c r="E77" s="107" t="s">
        <v>193</v>
      </c>
      <c r="F77" s="104"/>
      <c r="G77" s="104"/>
      <c r="H77" s="104"/>
      <c r="I77" s="182"/>
      <c r="J77" s="182"/>
      <c r="K77" s="182"/>
      <c r="L77" s="182"/>
      <c r="M77" s="182"/>
      <c r="N77" s="182"/>
      <c r="O77" s="182"/>
      <c r="P77" s="182"/>
      <c r="Q77" s="182"/>
      <c r="R77" s="277"/>
      <c r="S77" s="182"/>
      <c r="T77" s="182"/>
      <c r="U77" s="182"/>
      <c r="V77" s="262"/>
    </row>
    <row r="78" spans="1:22" s="56" customFormat="1" ht="13.5" customHeight="1">
      <c r="A78" s="237"/>
      <c r="B78" s="250"/>
      <c r="C78" s="250"/>
      <c r="D78" s="250"/>
      <c r="E78" s="89" t="s">
        <v>194</v>
      </c>
      <c r="F78" s="104"/>
      <c r="G78" s="104"/>
      <c r="H78" s="104"/>
      <c r="I78" s="182"/>
      <c r="J78" s="182"/>
      <c r="K78" s="182"/>
      <c r="L78" s="182"/>
      <c r="M78" s="182"/>
      <c r="N78" s="182"/>
      <c r="O78" s="182"/>
      <c r="P78" s="182"/>
      <c r="Q78" s="182"/>
      <c r="R78" s="277"/>
      <c r="S78" s="182"/>
      <c r="T78" s="182"/>
      <c r="U78" s="182"/>
      <c r="V78" s="262"/>
    </row>
    <row r="79" spans="1:22" ht="12" customHeight="1">
      <c r="A79" s="275"/>
      <c r="B79" s="250"/>
      <c r="C79" s="250"/>
      <c r="D79" s="250"/>
      <c r="E79" s="104" t="s">
        <v>8</v>
      </c>
      <c r="F79" s="104">
        <v>2</v>
      </c>
      <c r="G79" s="104">
        <v>2</v>
      </c>
      <c r="H79" s="104"/>
      <c r="I79" s="183"/>
      <c r="J79" s="183"/>
      <c r="K79" s="182"/>
      <c r="L79" s="182"/>
      <c r="M79" s="183"/>
      <c r="N79" s="183"/>
      <c r="O79" s="183"/>
      <c r="P79" s="183"/>
      <c r="Q79" s="183"/>
      <c r="R79" s="278"/>
      <c r="S79" s="183"/>
      <c r="T79" s="183"/>
      <c r="U79" s="183"/>
      <c r="V79" s="263"/>
    </row>
    <row r="80" spans="1:22" ht="9" customHeight="1">
      <c r="A80" s="192">
        <v>13</v>
      </c>
      <c r="B80" s="182"/>
      <c r="C80" s="182" t="s">
        <v>189</v>
      </c>
      <c r="D80" s="182" t="s">
        <v>223</v>
      </c>
      <c r="E80" s="89" t="s">
        <v>191</v>
      </c>
      <c r="F80" s="89">
        <v>5</v>
      </c>
      <c r="G80" s="89">
        <v>4</v>
      </c>
      <c r="H80" s="89">
        <v>1</v>
      </c>
      <c r="I80" s="181" t="s">
        <v>166</v>
      </c>
      <c r="J80" s="236">
        <v>18</v>
      </c>
      <c r="K80" s="250" t="s">
        <v>168</v>
      </c>
      <c r="L80" s="250" t="s">
        <v>171</v>
      </c>
      <c r="M80" s="254" t="s">
        <v>224</v>
      </c>
      <c r="N80" s="192" t="s">
        <v>225</v>
      </c>
      <c r="O80" s="192" t="s">
        <v>226</v>
      </c>
      <c r="P80" s="192" t="s">
        <v>197</v>
      </c>
      <c r="Q80" s="192"/>
      <c r="R80" s="192"/>
      <c r="S80" s="192"/>
      <c r="T80" s="192"/>
      <c r="U80" s="192"/>
      <c r="V80" s="243" t="s">
        <v>230</v>
      </c>
    </row>
    <row r="81" spans="1:22" s="56" customFormat="1" ht="9" customHeight="1">
      <c r="A81" s="182"/>
      <c r="B81" s="182"/>
      <c r="C81" s="182"/>
      <c r="D81" s="182"/>
      <c r="E81" s="107" t="s">
        <v>192</v>
      </c>
      <c r="F81" s="89">
        <v>5</v>
      </c>
      <c r="G81" s="89">
        <v>4</v>
      </c>
      <c r="H81" s="89">
        <v>1</v>
      </c>
      <c r="I81" s="182"/>
      <c r="J81" s="237"/>
      <c r="K81" s="251"/>
      <c r="L81" s="251"/>
      <c r="M81" s="255"/>
      <c r="N81" s="182"/>
      <c r="O81" s="182"/>
      <c r="P81" s="182"/>
      <c r="Q81" s="182"/>
      <c r="R81" s="182"/>
      <c r="S81" s="182"/>
      <c r="T81" s="182"/>
      <c r="U81" s="182"/>
      <c r="V81" s="244"/>
    </row>
    <row r="82" spans="1:22" ht="9" customHeight="1">
      <c r="A82" s="193"/>
      <c r="B82" s="193"/>
      <c r="C82" s="193"/>
      <c r="D82" s="193"/>
      <c r="E82" s="107" t="s">
        <v>193</v>
      </c>
      <c r="F82" s="89">
        <v>4</v>
      </c>
      <c r="G82" s="89">
        <v>4</v>
      </c>
      <c r="H82" s="89"/>
      <c r="I82" s="182"/>
      <c r="J82" s="238"/>
      <c r="K82" s="251"/>
      <c r="L82" s="251"/>
      <c r="M82" s="256"/>
      <c r="N82" s="193"/>
      <c r="O82" s="193"/>
      <c r="P82" s="193"/>
      <c r="Q82" s="193"/>
      <c r="R82" s="193"/>
      <c r="S82" s="193"/>
      <c r="T82" s="193"/>
      <c r="U82" s="193"/>
      <c r="V82" s="244"/>
    </row>
    <row r="83" spans="1:22" s="56" customFormat="1" ht="9" customHeight="1">
      <c r="A83" s="194"/>
      <c r="B83" s="194"/>
      <c r="C83" s="194"/>
      <c r="D83" s="194"/>
      <c r="E83" s="89" t="s">
        <v>194</v>
      </c>
      <c r="F83" s="89">
        <v>4</v>
      </c>
      <c r="G83" s="89">
        <v>4</v>
      </c>
      <c r="H83" s="89"/>
      <c r="I83" s="182"/>
      <c r="J83" s="238"/>
      <c r="K83" s="251"/>
      <c r="L83" s="251"/>
      <c r="M83" s="256"/>
      <c r="N83" s="194"/>
      <c r="O83" s="194"/>
      <c r="P83" s="194"/>
      <c r="Q83" s="194"/>
      <c r="R83" s="194"/>
      <c r="S83" s="194"/>
      <c r="T83" s="194"/>
      <c r="U83" s="194"/>
      <c r="V83" s="244"/>
    </row>
    <row r="84" spans="1:22" ht="13.5" customHeight="1">
      <c r="A84" s="195"/>
      <c r="B84" s="195"/>
      <c r="C84" s="195"/>
      <c r="D84" s="195"/>
      <c r="E84" s="104" t="s">
        <v>8</v>
      </c>
      <c r="F84" s="104">
        <v>18</v>
      </c>
      <c r="G84" s="104">
        <v>16</v>
      </c>
      <c r="H84" s="104">
        <v>2</v>
      </c>
      <c r="I84" s="183"/>
      <c r="J84" s="239"/>
      <c r="K84" s="251"/>
      <c r="L84" s="251"/>
      <c r="M84" s="257"/>
      <c r="N84" s="195"/>
      <c r="O84" s="195"/>
      <c r="P84" s="195"/>
      <c r="Q84" s="195"/>
      <c r="R84" s="195"/>
      <c r="S84" s="195"/>
      <c r="T84" s="195"/>
      <c r="U84" s="195"/>
      <c r="V84" s="245"/>
    </row>
    <row r="85" spans="1:22" ht="9" hidden="1" customHeight="1">
      <c r="A85" s="192">
        <v>15</v>
      </c>
      <c r="B85" s="192"/>
      <c r="C85" s="192"/>
      <c r="D85" s="192"/>
      <c r="E85" s="97"/>
      <c r="F85" s="98"/>
      <c r="G85" s="98"/>
      <c r="H85" s="97"/>
      <c r="I85" s="192"/>
      <c r="J85" s="192"/>
      <c r="K85" s="182"/>
      <c r="L85" s="182"/>
      <c r="M85" s="192"/>
      <c r="N85" s="192"/>
      <c r="O85" s="192"/>
      <c r="P85" s="192"/>
      <c r="Q85" s="192"/>
      <c r="R85" s="192"/>
      <c r="S85" s="192"/>
      <c r="T85" s="192"/>
      <c r="U85" s="192"/>
      <c r="V85" s="210"/>
    </row>
    <row r="86" spans="1:22" ht="9.75" hidden="1" customHeight="1">
      <c r="A86" s="193"/>
      <c r="B86" s="193"/>
      <c r="C86" s="193"/>
      <c r="D86" s="193"/>
      <c r="E86" s="97"/>
      <c r="F86" s="89"/>
      <c r="G86" s="89"/>
      <c r="H86" s="89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211"/>
    </row>
    <row r="87" spans="1:22" ht="9.75" hidden="1" customHeight="1">
      <c r="A87" s="193"/>
      <c r="B87" s="193"/>
      <c r="C87" s="193"/>
      <c r="D87" s="193"/>
      <c r="E87" s="97"/>
      <c r="F87" s="89"/>
      <c r="G87" s="89"/>
      <c r="H87" s="89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211"/>
    </row>
    <row r="88" spans="1:22" ht="9" hidden="1" customHeight="1">
      <c r="A88" s="195"/>
      <c r="B88" s="195"/>
      <c r="C88" s="195"/>
      <c r="D88" s="195"/>
      <c r="E88" s="97"/>
      <c r="F88" s="89"/>
      <c r="G88" s="89"/>
      <c r="H88" s="89"/>
      <c r="I88" s="195"/>
      <c r="J88" s="195"/>
      <c r="K88" s="195"/>
      <c r="L88" s="195"/>
      <c r="M88" s="195"/>
      <c r="N88" s="195"/>
      <c r="O88" s="195"/>
      <c r="P88" s="195"/>
      <c r="Q88" s="195"/>
      <c r="R88" s="195"/>
      <c r="S88" s="195"/>
      <c r="T88" s="195"/>
      <c r="U88" s="195"/>
      <c r="V88" s="212"/>
    </row>
    <row r="89" spans="1:22" ht="26.25" hidden="1" customHeight="1">
      <c r="A89" s="88">
        <v>36</v>
      </c>
      <c r="B89" s="88"/>
      <c r="C89" s="88"/>
      <c r="D89" s="88"/>
      <c r="E89" s="97"/>
      <c r="F89" s="89"/>
      <c r="G89" s="89"/>
      <c r="H89" s="97"/>
      <c r="I89" s="88"/>
      <c r="J89" s="88"/>
      <c r="K89" s="88"/>
      <c r="L89" s="88"/>
      <c r="M89" s="88"/>
      <c r="N89" s="88"/>
      <c r="O89" s="88"/>
      <c r="P89" s="88"/>
      <c r="Q89" s="89"/>
      <c r="R89" s="89"/>
      <c r="S89" s="89"/>
      <c r="T89" s="89"/>
      <c r="U89" s="89"/>
      <c r="V89" s="105"/>
    </row>
    <row r="90" spans="1:22" ht="27.75" hidden="1" customHeight="1">
      <c r="A90" s="85">
        <v>37</v>
      </c>
      <c r="B90" s="85"/>
      <c r="C90" s="88"/>
      <c r="D90" s="88"/>
      <c r="E90" s="97"/>
      <c r="F90" s="89"/>
      <c r="G90" s="89"/>
      <c r="H90" s="89"/>
      <c r="I90" s="87"/>
      <c r="J90" s="88"/>
      <c r="K90" s="88"/>
      <c r="L90" s="88"/>
      <c r="M90" s="88"/>
      <c r="N90" s="88"/>
      <c r="O90" s="88"/>
      <c r="P90" s="88"/>
      <c r="Q90" s="89"/>
      <c r="R90" s="89"/>
      <c r="S90" s="89"/>
      <c r="T90" s="89"/>
      <c r="U90" s="89"/>
      <c r="V90" s="106"/>
    </row>
    <row r="91" spans="1:22" ht="56.25" hidden="1" customHeight="1">
      <c r="A91" s="88">
        <v>38</v>
      </c>
      <c r="B91" s="88"/>
      <c r="C91" s="88"/>
      <c r="D91" s="88"/>
      <c r="E91" s="97"/>
      <c r="F91" s="89"/>
      <c r="G91" s="89"/>
      <c r="H91" s="89"/>
      <c r="I91" s="88"/>
      <c r="J91" s="88"/>
      <c r="K91" s="88"/>
      <c r="L91" s="88"/>
      <c r="M91" s="88"/>
      <c r="N91" s="88"/>
      <c r="O91" s="88"/>
      <c r="P91" s="88"/>
      <c r="Q91" s="89"/>
      <c r="R91" s="89"/>
      <c r="S91" s="89"/>
      <c r="T91" s="89"/>
      <c r="U91" s="89"/>
      <c r="V91" s="105"/>
    </row>
    <row r="92" spans="1:22" ht="9" hidden="1" customHeight="1">
      <c r="A92" s="192">
        <v>39</v>
      </c>
      <c r="B92" s="192"/>
      <c r="C92" s="192"/>
      <c r="D92" s="192"/>
      <c r="E92" s="97"/>
      <c r="F92" s="89"/>
      <c r="G92" s="89"/>
      <c r="H92" s="89"/>
      <c r="I92" s="192"/>
      <c r="J92" s="192"/>
      <c r="K92" s="192"/>
      <c r="L92" s="192"/>
      <c r="M92" s="192"/>
      <c r="N92" s="192"/>
      <c r="O92" s="192"/>
      <c r="P92" s="192"/>
      <c r="Q92" s="192"/>
      <c r="R92" s="192"/>
      <c r="S92" s="192"/>
      <c r="T92" s="192"/>
      <c r="U92" s="192"/>
      <c r="V92" s="213"/>
    </row>
    <row r="93" spans="1:22" ht="9.75" hidden="1" customHeight="1">
      <c r="A93" s="193"/>
      <c r="B93" s="193"/>
      <c r="C93" s="193"/>
      <c r="D93" s="193"/>
      <c r="E93" s="97"/>
      <c r="F93" s="89"/>
      <c r="G93" s="89"/>
      <c r="H93" s="89"/>
      <c r="I93" s="193"/>
      <c r="J93" s="193"/>
      <c r="K93" s="193"/>
      <c r="L93" s="193"/>
      <c r="M93" s="193"/>
      <c r="N93" s="193"/>
      <c r="O93" s="193"/>
      <c r="P93" s="193"/>
      <c r="Q93" s="193"/>
      <c r="R93" s="193"/>
      <c r="S93" s="193"/>
      <c r="T93" s="193"/>
      <c r="U93" s="193"/>
      <c r="V93" s="211"/>
    </row>
    <row r="94" spans="1:22" ht="9.75" hidden="1" customHeight="1">
      <c r="A94" s="193"/>
      <c r="B94" s="193"/>
      <c r="C94" s="193"/>
      <c r="D94" s="193"/>
      <c r="E94" s="97"/>
      <c r="F94" s="89"/>
      <c r="G94" s="89"/>
      <c r="H94" s="89"/>
      <c r="I94" s="193"/>
      <c r="J94" s="193"/>
      <c r="K94" s="193"/>
      <c r="L94" s="193"/>
      <c r="M94" s="193"/>
      <c r="N94" s="193"/>
      <c r="O94" s="193"/>
      <c r="P94" s="193"/>
      <c r="Q94" s="195"/>
      <c r="R94" s="195"/>
      <c r="S94" s="195"/>
      <c r="T94" s="195"/>
      <c r="U94" s="195"/>
      <c r="V94" s="212"/>
    </row>
    <row r="95" spans="1:22" ht="9" hidden="1" customHeight="1">
      <c r="A95" s="192">
        <v>40</v>
      </c>
      <c r="B95" s="192"/>
      <c r="C95" s="192"/>
      <c r="D95" s="192"/>
      <c r="E95" s="97"/>
      <c r="F95" s="89"/>
      <c r="G95" s="89"/>
      <c r="H95" s="89"/>
      <c r="I95" s="192"/>
      <c r="J95" s="192"/>
      <c r="K95" s="192"/>
      <c r="L95" s="192"/>
      <c r="M95" s="192"/>
      <c r="N95" s="192"/>
      <c r="O95" s="192"/>
      <c r="P95" s="192"/>
      <c r="Q95" s="192"/>
      <c r="R95" s="192"/>
      <c r="S95" s="192"/>
      <c r="T95" s="192"/>
      <c r="U95" s="192"/>
      <c r="V95" s="213"/>
    </row>
    <row r="96" spans="1:22" ht="9.75" hidden="1" customHeight="1">
      <c r="A96" s="193"/>
      <c r="B96" s="193"/>
      <c r="C96" s="193"/>
      <c r="D96" s="193"/>
      <c r="E96" s="97"/>
      <c r="F96" s="89"/>
      <c r="G96" s="89"/>
      <c r="H96" s="89"/>
      <c r="I96" s="193"/>
      <c r="J96" s="193"/>
      <c r="K96" s="193"/>
      <c r="L96" s="193"/>
      <c r="M96" s="193"/>
      <c r="N96" s="193"/>
      <c r="O96" s="193"/>
      <c r="P96" s="193"/>
      <c r="Q96" s="193"/>
      <c r="R96" s="193"/>
      <c r="S96" s="193"/>
      <c r="T96" s="193"/>
      <c r="U96" s="193"/>
      <c r="V96" s="211"/>
    </row>
    <row r="97" spans="1:22" ht="27" hidden="1" customHeight="1">
      <c r="A97" s="193"/>
      <c r="B97" s="193"/>
      <c r="C97" s="193"/>
      <c r="D97" s="193"/>
      <c r="E97" s="97"/>
      <c r="F97" s="89"/>
      <c r="G97" s="89"/>
      <c r="H97" s="89"/>
      <c r="I97" s="193"/>
      <c r="J97" s="193"/>
      <c r="K97" s="193"/>
      <c r="L97" s="193"/>
      <c r="M97" s="193"/>
      <c r="N97" s="193"/>
      <c r="O97" s="193"/>
      <c r="P97" s="193"/>
      <c r="Q97" s="193"/>
      <c r="R97" s="193"/>
      <c r="S97" s="193"/>
      <c r="T97" s="193"/>
      <c r="U97" s="193"/>
      <c r="V97" s="211"/>
    </row>
    <row r="98" spans="1:22" ht="9" hidden="1" customHeight="1">
      <c r="A98" s="192">
        <v>41</v>
      </c>
      <c r="B98" s="192"/>
      <c r="C98" s="192"/>
      <c r="D98" s="192"/>
      <c r="E98" s="97"/>
      <c r="F98" s="89"/>
      <c r="G98" s="89"/>
      <c r="H98" s="89"/>
      <c r="I98" s="192"/>
      <c r="J98" s="192"/>
      <c r="K98" s="192"/>
      <c r="L98" s="192"/>
      <c r="M98" s="192"/>
      <c r="N98" s="192"/>
      <c r="O98" s="192"/>
      <c r="P98" s="192"/>
      <c r="Q98" s="214"/>
      <c r="R98" s="214"/>
      <c r="S98" s="214"/>
      <c r="T98" s="214"/>
      <c r="U98" s="215"/>
      <c r="V98" s="213"/>
    </row>
    <row r="99" spans="1:22" ht="9.75" hidden="1" customHeight="1">
      <c r="A99" s="193"/>
      <c r="B99" s="193"/>
      <c r="C99" s="193"/>
      <c r="D99" s="193"/>
      <c r="E99" s="97"/>
      <c r="F99" s="89"/>
      <c r="G99" s="89"/>
      <c r="H99" s="89"/>
      <c r="I99" s="193"/>
      <c r="J99" s="193"/>
      <c r="K99" s="193"/>
      <c r="L99" s="193"/>
      <c r="M99" s="193"/>
      <c r="N99" s="193"/>
      <c r="O99" s="193"/>
      <c r="P99" s="193"/>
      <c r="Q99" s="193"/>
      <c r="R99" s="193"/>
      <c r="S99" s="193"/>
      <c r="T99" s="193"/>
      <c r="U99" s="193"/>
      <c r="V99" s="211"/>
    </row>
    <row r="100" spans="1:22" ht="15.75" hidden="1" customHeight="1">
      <c r="A100" s="193"/>
      <c r="B100" s="193"/>
      <c r="C100" s="193"/>
      <c r="D100" s="193"/>
      <c r="E100" s="97"/>
      <c r="F100" s="89"/>
      <c r="G100" s="89"/>
      <c r="H100" s="89"/>
      <c r="I100" s="193"/>
      <c r="J100" s="193"/>
      <c r="K100" s="193"/>
      <c r="L100" s="193"/>
      <c r="M100" s="193"/>
      <c r="N100" s="193"/>
      <c r="O100" s="193"/>
      <c r="P100" s="193"/>
      <c r="Q100" s="193"/>
      <c r="R100" s="193"/>
      <c r="S100" s="193"/>
      <c r="T100" s="193"/>
      <c r="U100" s="193"/>
      <c r="V100" s="211"/>
    </row>
    <row r="101" spans="1:22" ht="9" hidden="1" customHeight="1">
      <c r="A101" s="192">
        <v>42</v>
      </c>
      <c r="B101" s="192"/>
      <c r="C101" s="192"/>
      <c r="D101" s="192"/>
      <c r="E101" s="89"/>
      <c r="F101" s="89"/>
      <c r="G101" s="89"/>
      <c r="H101" s="89"/>
      <c r="I101" s="192"/>
      <c r="J101" s="192"/>
      <c r="K101" s="192"/>
      <c r="L101" s="192"/>
      <c r="M101" s="192"/>
      <c r="N101" s="192"/>
      <c r="O101" s="192"/>
      <c r="P101" s="192"/>
      <c r="Q101" s="192"/>
      <c r="R101" s="192"/>
      <c r="S101" s="192"/>
      <c r="T101" s="192"/>
      <c r="U101" s="192"/>
      <c r="V101" s="210"/>
    </row>
    <row r="102" spans="1:22" ht="9" hidden="1" customHeight="1">
      <c r="A102" s="193"/>
      <c r="B102" s="193"/>
      <c r="C102" s="193"/>
      <c r="D102" s="193"/>
      <c r="E102" s="89"/>
      <c r="F102" s="89"/>
      <c r="G102" s="89"/>
      <c r="H102" s="89"/>
      <c r="I102" s="193"/>
      <c r="J102" s="193"/>
      <c r="K102" s="193"/>
      <c r="L102" s="193"/>
      <c r="M102" s="193"/>
      <c r="N102" s="193"/>
      <c r="O102" s="193"/>
      <c r="P102" s="193"/>
      <c r="Q102" s="193"/>
      <c r="R102" s="193"/>
      <c r="S102" s="193"/>
      <c r="T102" s="193"/>
      <c r="U102" s="193"/>
      <c r="V102" s="211"/>
    </row>
    <row r="103" spans="1:22" ht="20.25" hidden="1" customHeight="1">
      <c r="A103" s="193"/>
      <c r="B103" s="193"/>
      <c r="C103" s="193"/>
      <c r="D103" s="193"/>
      <c r="E103" s="97"/>
      <c r="F103" s="89"/>
      <c r="G103" s="89"/>
      <c r="H103" s="89"/>
      <c r="I103" s="193"/>
      <c r="J103" s="193"/>
      <c r="K103" s="193"/>
      <c r="L103" s="193"/>
      <c r="M103" s="193"/>
      <c r="N103" s="193"/>
      <c r="O103" s="193"/>
      <c r="P103" s="193"/>
      <c r="Q103" s="195"/>
      <c r="R103" s="195"/>
      <c r="S103" s="195"/>
      <c r="T103" s="195"/>
      <c r="U103" s="195"/>
      <c r="V103" s="212"/>
    </row>
    <row r="104" spans="1:22" ht="37.5" hidden="1" customHeight="1">
      <c r="A104" s="99">
        <v>43</v>
      </c>
      <c r="B104" s="88"/>
      <c r="C104" s="88"/>
      <c r="D104" s="88"/>
      <c r="E104" s="89"/>
      <c r="F104" s="89"/>
      <c r="G104" s="89"/>
      <c r="H104" s="89"/>
      <c r="I104" s="88"/>
      <c r="J104" s="88"/>
      <c r="K104" s="88"/>
      <c r="L104" s="88"/>
      <c r="M104" s="88"/>
      <c r="N104" s="88"/>
      <c r="O104" s="88"/>
      <c r="P104" s="88"/>
      <c r="Q104" s="89"/>
      <c r="R104" s="89"/>
      <c r="S104" s="89"/>
      <c r="T104" s="89"/>
      <c r="U104" s="89"/>
      <c r="V104" s="105"/>
    </row>
    <row r="105" spans="1:22" ht="33.75" hidden="1" customHeight="1">
      <c r="A105" s="99">
        <v>44</v>
      </c>
      <c r="B105" s="88"/>
      <c r="C105" s="88"/>
      <c r="D105" s="88"/>
      <c r="E105" s="89"/>
      <c r="F105" s="89"/>
      <c r="G105" s="89"/>
      <c r="H105" s="89"/>
      <c r="I105" s="88"/>
      <c r="J105" s="88"/>
      <c r="K105" s="88"/>
      <c r="L105" s="88"/>
      <c r="M105" s="88"/>
      <c r="N105" s="88"/>
      <c r="O105" s="88"/>
      <c r="P105" s="88"/>
      <c r="Q105" s="100"/>
      <c r="R105" s="89"/>
      <c r="S105" s="89"/>
      <c r="T105" s="89"/>
      <c r="U105" s="89"/>
      <c r="V105" s="105"/>
    </row>
    <row r="106" spans="1:22" ht="48.75" hidden="1" customHeight="1">
      <c r="A106" s="89">
        <v>45</v>
      </c>
      <c r="B106" s="89"/>
      <c r="C106" s="89"/>
      <c r="D106" s="89"/>
      <c r="E106" s="89"/>
      <c r="F106" s="101"/>
      <c r="G106" s="101"/>
      <c r="H106" s="101"/>
      <c r="I106" s="102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105"/>
    </row>
    <row r="107" spans="1:22" ht="9.75" customHeight="1">
      <c r="A107" s="13"/>
      <c r="B107" s="14"/>
      <c r="C107" s="14"/>
      <c r="D107" s="4"/>
      <c r="E107" s="4"/>
      <c r="F107" s="7"/>
      <c r="G107" s="7"/>
      <c r="H107" s="7"/>
      <c r="I107" s="4"/>
      <c r="J107" s="7"/>
      <c r="K107" s="4"/>
      <c r="L107" s="7"/>
      <c r="M107" s="4"/>
      <c r="N107" s="4"/>
      <c r="O107" s="4"/>
      <c r="P107" s="8"/>
      <c r="Q107" s="4"/>
      <c r="R107" s="4"/>
      <c r="S107" s="4"/>
      <c r="T107" s="4"/>
      <c r="U107" s="4"/>
      <c r="V107" s="4"/>
    </row>
    <row r="108" spans="1:22" ht="14.25" customHeight="1">
      <c r="A108" s="13"/>
      <c r="B108" s="113" t="s">
        <v>77</v>
      </c>
      <c r="C108" s="14"/>
      <c r="D108" s="4"/>
      <c r="E108" s="4"/>
      <c r="F108" s="7"/>
      <c r="G108" s="7"/>
      <c r="H108" s="7"/>
      <c r="I108" s="4"/>
      <c r="J108" s="7"/>
      <c r="K108" s="4"/>
      <c r="L108" s="7"/>
      <c r="M108" s="4"/>
      <c r="N108" s="4"/>
      <c r="O108" s="4"/>
      <c r="P108" s="8"/>
      <c r="Q108" s="4"/>
      <c r="R108" s="4"/>
      <c r="S108" s="4"/>
      <c r="T108" s="4"/>
      <c r="U108" s="4"/>
      <c r="V108" s="4"/>
    </row>
    <row r="109" spans="1:22" ht="9.75" customHeight="1">
      <c r="A109" s="7"/>
      <c r="B109" s="4"/>
      <c r="C109" s="4"/>
      <c r="D109" s="4"/>
      <c r="E109" s="4"/>
      <c r="F109" s="7"/>
      <c r="G109" s="7"/>
      <c r="H109" s="7"/>
      <c r="I109" s="4"/>
      <c r="J109" s="7"/>
      <c r="K109" s="4"/>
      <c r="L109" s="7"/>
      <c r="M109" s="4"/>
      <c r="N109" s="4"/>
      <c r="O109" s="4"/>
      <c r="P109" s="8"/>
      <c r="Q109" s="114"/>
      <c r="R109" s="114"/>
      <c r="S109" s="114"/>
      <c r="T109" s="114"/>
      <c r="U109" s="114"/>
      <c r="V109" s="114"/>
    </row>
    <row r="110" spans="1:22" ht="102.75" customHeight="1">
      <c r="A110" s="137" t="s">
        <v>231</v>
      </c>
      <c r="B110" s="137" t="s">
        <v>262</v>
      </c>
      <c r="C110" s="137" t="s">
        <v>232</v>
      </c>
      <c r="D110" s="137" t="s">
        <v>233</v>
      </c>
      <c r="E110" s="137" t="s">
        <v>234</v>
      </c>
      <c r="F110" s="137" t="s">
        <v>235</v>
      </c>
      <c r="G110" s="137" t="s">
        <v>261</v>
      </c>
      <c r="H110" s="137" t="s">
        <v>260</v>
      </c>
      <c r="I110" s="137" t="s">
        <v>259</v>
      </c>
      <c r="J110" s="137" t="s">
        <v>236</v>
      </c>
      <c r="K110" s="137" t="s">
        <v>237</v>
      </c>
      <c r="L110" s="137" t="s">
        <v>238</v>
      </c>
      <c r="M110" s="137" t="s">
        <v>258</v>
      </c>
      <c r="N110" s="137" t="s">
        <v>239</v>
      </c>
      <c r="O110" s="138" t="s">
        <v>240</v>
      </c>
      <c r="P110" s="137" t="s">
        <v>241</v>
      </c>
      <c r="Q110" s="115"/>
      <c r="R110" s="116"/>
      <c r="S110" s="116"/>
      <c r="T110" s="116"/>
      <c r="U110" s="116"/>
      <c r="V110" s="116"/>
    </row>
    <row r="111" spans="1:22" ht="1.5" hidden="1" customHeight="1">
      <c r="A111" s="184">
        <v>1</v>
      </c>
      <c r="B111" s="187" t="s">
        <v>189</v>
      </c>
      <c r="C111" s="184" t="s">
        <v>244</v>
      </c>
      <c r="D111" s="200"/>
      <c r="E111" s="178">
        <v>6</v>
      </c>
      <c r="F111" s="178"/>
      <c r="G111" s="178">
        <v>1</v>
      </c>
      <c r="H111" s="178" t="s">
        <v>243</v>
      </c>
      <c r="I111" s="184" t="s">
        <v>263</v>
      </c>
      <c r="J111" s="184"/>
      <c r="K111" s="200"/>
      <c r="L111" s="184"/>
      <c r="M111" s="184" t="s">
        <v>265</v>
      </c>
      <c r="N111" s="184"/>
      <c r="O111" s="258"/>
      <c r="P111" s="216"/>
      <c r="Q111" s="190"/>
      <c r="R111" s="198"/>
      <c r="S111" s="198"/>
      <c r="T111" s="198"/>
      <c r="U111" s="198"/>
      <c r="V111" s="198"/>
    </row>
    <row r="112" spans="1:22" ht="18.75" hidden="1" customHeight="1">
      <c r="A112" s="185"/>
      <c r="B112" s="188"/>
      <c r="C112" s="200"/>
      <c r="D112" s="185"/>
      <c r="E112" s="179"/>
      <c r="F112" s="179"/>
      <c r="G112" s="179"/>
      <c r="H112" s="179"/>
      <c r="I112" s="185"/>
      <c r="J112" s="185"/>
      <c r="K112" s="185"/>
      <c r="L112" s="185"/>
      <c r="M112" s="185"/>
      <c r="N112" s="185"/>
      <c r="O112" s="259"/>
      <c r="P112" s="217"/>
      <c r="Q112" s="191"/>
      <c r="R112" s="199"/>
      <c r="S112" s="199"/>
      <c r="T112" s="199"/>
      <c r="U112" s="199"/>
      <c r="V112" s="199"/>
    </row>
    <row r="113" spans="1:22" ht="14.25" customHeight="1">
      <c r="A113" s="186"/>
      <c r="B113" s="189"/>
      <c r="C113" s="180"/>
      <c r="D113" s="186"/>
      <c r="E113" s="180"/>
      <c r="F113" s="180"/>
      <c r="G113" s="180"/>
      <c r="H113" s="180"/>
      <c r="I113" s="186"/>
      <c r="J113" s="186"/>
      <c r="K113" s="186"/>
      <c r="L113" s="186"/>
      <c r="M113" s="186"/>
      <c r="N113" s="186"/>
      <c r="O113" s="260"/>
      <c r="P113" s="217"/>
      <c r="Q113" s="191"/>
      <c r="R113" s="199"/>
      <c r="S113" s="199"/>
      <c r="T113" s="199"/>
      <c r="U113" s="199"/>
      <c r="V113" s="199"/>
    </row>
    <row r="114" spans="1:22" ht="13.5" customHeight="1">
      <c r="A114" s="121">
        <v>2</v>
      </c>
      <c r="B114" s="124" t="s">
        <v>189</v>
      </c>
      <c r="C114" s="120" t="s">
        <v>245</v>
      </c>
      <c r="D114" s="120"/>
      <c r="E114" s="121">
        <v>4</v>
      </c>
      <c r="F114" s="121"/>
      <c r="G114" s="121">
        <v>1</v>
      </c>
      <c r="H114" s="121" t="s">
        <v>243</v>
      </c>
      <c r="I114" s="120" t="s">
        <v>263</v>
      </c>
      <c r="J114" s="120"/>
      <c r="K114" s="120"/>
      <c r="L114" s="120"/>
      <c r="M114" s="120" t="s">
        <v>265</v>
      </c>
      <c r="N114" s="120"/>
      <c r="O114" s="125"/>
      <c r="P114" s="126"/>
      <c r="Q114" s="133"/>
      <c r="R114" s="116"/>
      <c r="S114" s="116"/>
      <c r="T114" s="116"/>
      <c r="U114" s="116"/>
      <c r="V114" s="116"/>
    </row>
    <row r="115" spans="1:22" ht="41.25" customHeight="1">
      <c r="A115" s="120">
        <v>3</v>
      </c>
      <c r="B115" s="124" t="s">
        <v>189</v>
      </c>
      <c r="C115" s="120" t="s">
        <v>246</v>
      </c>
      <c r="D115" s="120"/>
      <c r="E115" s="121">
        <v>1</v>
      </c>
      <c r="F115" s="121"/>
      <c r="G115" s="121">
        <v>1</v>
      </c>
      <c r="H115" s="121" t="s">
        <v>243</v>
      </c>
      <c r="I115" s="120" t="s">
        <v>263</v>
      </c>
      <c r="J115" s="120"/>
      <c r="K115" s="120"/>
      <c r="L115" s="120"/>
      <c r="M115" s="120" t="s">
        <v>265</v>
      </c>
      <c r="N115" s="120"/>
      <c r="O115" s="125"/>
      <c r="P115" s="126"/>
      <c r="Q115" s="133"/>
      <c r="R115" s="116"/>
      <c r="S115" s="116"/>
      <c r="T115" s="116"/>
      <c r="U115" s="116"/>
      <c r="V115" s="117"/>
    </row>
    <row r="116" spans="1:22" ht="24" customHeight="1">
      <c r="A116" s="120">
        <v>4</v>
      </c>
      <c r="B116" s="124" t="s">
        <v>189</v>
      </c>
      <c r="C116" s="120" t="s">
        <v>247</v>
      </c>
      <c r="D116" s="120"/>
      <c r="E116" s="120">
        <v>16</v>
      </c>
      <c r="F116" s="131"/>
      <c r="G116" s="131">
        <v>4</v>
      </c>
      <c r="H116" s="131" t="s">
        <v>243</v>
      </c>
      <c r="I116" s="121" t="s">
        <v>263</v>
      </c>
      <c r="J116" s="121"/>
      <c r="K116" s="121"/>
      <c r="L116" s="121"/>
      <c r="M116" s="121" t="s">
        <v>271</v>
      </c>
      <c r="N116" s="121"/>
      <c r="O116" s="127"/>
      <c r="P116" s="126"/>
      <c r="Q116" s="133"/>
      <c r="R116" s="116"/>
      <c r="S116" s="116"/>
      <c r="T116" s="116"/>
      <c r="U116" s="116"/>
      <c r="V116" s="116"/>
    </row>
    <row r="117" spans="1:22" ht="18.75" customHeight="1">
      <c r="A117" s="120">
        <v>5</v>
      </c>
      <c r="B117" s="124" t="s">
        <v>189</v>
      </c>
      <c r="C117" s="121" t="s">
        <v>248</v>
      </c>
      <c r="D117" s="121"/>
      <c r="E117" s="121">
        <v>2</v>
      </c>
      <c r="F117" s="121"/>
      <c r="G117" s="121">
        <v>1</v>
      </c>
      <c r="H117" s="121" t="s">
        <v>243</v>
      </c>
      <c r="I117" s="121" t="s">
        <v>263</v>
      </c>
      <c r="J117" s="121"/>
      <c r="K117" s="121"/>
      <c r="L117" s="121"/>
      <c r="M117" s="89" t="s">
        <v>265</v>
      </c>
      <c r="N117" s="121"/>
      <c r="O117" s="127"/>
      <c r="P117" s="126"/>
      <c r="Q117" s="133"/>
      <c r="R117" s="116"/>
      <c r="S117" s="116"/>
      <c r="T117" s="116"/>
      <c r="U117" s="116"/>
      <c r="V117" s="116"/>
    </row>
    <row r="118" spans="1:22" ht="18.75" customHeight="1">
      <c r="A118" s="120">
        <v>6</v>
      </c>
      <c r="B118" s="124" t="s">
        <v>189</v>
      </c>
      <c r="C118" s="120" t="s">
        <v>249</v>
      </c>
      <c r="D118" s="120"/>
      <c r="E118" s="121">
        <v>13</v>
      </c>
      <c r="F118" s="121"/>
      <c r="G118" s="121">
        <v>1</v>
      </c>
      <c r="H118" s="121" t="s">
        <v>243</v>
      </c>
      <c r="I118" s="121" t="s">
        <v>263</v>
      </c>
      <c r="J118" s="121"/>
      <c r="K118" s="121"/>
      <c r="L118" s="121"/>
      <c r="M118" s="121" t="s">
        <v>265</v>
      </c>
      <c r="N118" s="121"/>
      <c r="O118" s="127"/>
      <c r="P118" s="126"/>
      <c r="Q118" s="133"/>
      <c r="R118" s="116"/>
      <c r="S118" s="116"/>
      <c r="T118" s="116"/>
      <c r="U118" s="116"/>
      <c r="V118" s="116"/>
    </row>
    <row r="119" spans="1:22" ht="14.25" customHeight="1">
      <c r="A119" s="120">
        <v>7</v>
      </c>
      <c r="B119" s="124" t="s">
        <v>189</v>
      </c>
      <c r="C119" s="120" t="s">
        <v>208</v>
      </c>
      <c r="D119" s="120"/>
      <c r="E119" s="121">
        <v>3</v>
      </c>
      <c r="F119" s="121"/>
      <c r="G119" s="121">
        <v>1</v>
      </c>
      <c r="H119" s="121" t="s">
        <v>243</v>
      </c>
      <c r="I119" s="121" t="s">
        <v>263</v>
      </c>
      <c r="J119" s="121"/>
      <c r="K119" s="121"/>
      <c r="L119" s="121"/>
      <c r="M119" s="121" t="s">
        <v>265</v>
      </c>
      <c r="N119" s="121"/>
      <c r="O119" s="127"/>
      <c r="P119" s="126"/>
      <c r="Q119" s="133"/>
      <c r="R119" s="116"/>
      <c r="S119" s="116"/>
      <c r="T119" s="116"/>
      <c r="U119" s="116"/>
      <c r="V119" s="116"/>
    </row>
    <row r="120" spans="1:22" ht="30.75" customHeight="1">
      <c r="A120" s="121">
        <v>8</v>
      </c>
      <c r="B120" s="124" t="s">
        <v>189</v>
      </c>
      <c r="C120" s="120" t="s">
        <v>250</v>
      </c>
      <c r="D120" s="120"/>
      <c r="E120" s="121">
        <v>1</v>
      </c>
      <c r="F120" s="121"/>
      <c r="G120" s="121">
        <v>1</v>
      </c>
      <c r="H120" s="121" t="s">
        <v>243</v>
      </c>
      <c r="I120" s="120" t="s">
        <v>263</v>
      </c>
      <c r="J120" s="120"/>
      <c r="K120" s="120"/>
      <c r="L120" s="120"/>
      <c r="M120" s="120" t="s">
        <v>265</v>
      </c>
      <c r="N120" s="120"/>
      <c r="O120" s="125"/>
      <c r="P120" s="126"/>
      <c r="Q120" s="133"/>
      <c r="R120" s="116"/>
      <c r="S120" s="116"/>
      <c r="T120" s="116"/>
      <c r="U120" s="116"/>
      <c r="V120" s="116"/>
    </row>
    <row r="121" spans="1:22" ht="21.75" customHeight="1">
      <c r="A121" s="121">
        <v>9</v>
      </c>
      <c r="B121" s="143" t="s">
        <v>242</v>
      </c>
      <c r="C121" s="120" t="s">
        <v>251</v>
      </c>
      <c r="D121" s="120"/>
      <c r="E121" s="121">
        <v>1</v>
      </c>
      <c r="F121" s="121"/>
      <c r="G121" s="121">
        <v>1</v>
      </c>
      <c r="H121" s="121" t="s">
        <v>243</v>
      </c>
      <c r="I121" s="120" t="s">
        <v>263</v>
      </c>
      <c r="J121" s="120"/>
      <c r="K121" s="120"/>
      <c r="L121" s="120"/>
      <c r="M121" s="120" t="s">
        <v>265</v>
      </c>
      <c r="N121" s="120"/>
      <c r="O121" s="125"/>
      <c r="P121" s="126"/>
      <c r="Q121" s="133"/>
      <c r="R121" s="116"/>
      <c r="S121" s="116"/>
      <c r="T121" s="116"/>
      <c r="U121" s="116"/>
      <c r="V121" s="116"/>
    </row>
    <row r="122" spans="1:22" ht="39.75" customHeight="1">
      <c r="A122" s="120">
        <v>10</v>
      </c>
      <c r="B122" s="124" t="s">
        <v>189</v>
      </c>
      <c r="C122" s="120" t="s">
        <v>252</v>
      </c>
      <c r="D122" s="120"/>
      <c r="E122" s="120">
        <v>1</v>
      </c>
      <c r="F122" s="120"/>
      <c r="G122" s="120">
        <v>1</v>
      </c>
      <c r="H122" s="120" t="s">
        <v>243</v>
      </c>
      <c r="I122" s="120" t="s">
        <v>263</v>
      </c>
      <c r="J122" s="120"/>
      <c r="K122" s="120"/>
      <c r="L122" s="120"/>
      <c r="M122" s="120" t="s">
        <v>265</v>
      </c>
      <c r="N122" s="120"/>
      <c r="O122" s="125"/>
      <c r="P122" s="126"/>
      <c r="Q122" s="133"/>
      <c r="R122" s="116"/>
      <c r="S122" s="116"/>
      <c r="T122" s="116"/>
      <c r="U122" s="116"/>
      <c r="V122" s="116"/>
    </row>
    <row r="123" spans="1:22" ht="30" customHeight="1">
      <c r="A123" s="121">
        <v>11</v>
      </c>
      <c r="B123" s="124" t="s">
        <v>189</v>
      </c>
      <c r="C123" s="121" t="s">
        <v>253</v>
      </c>
      <c r="D123" s="121"/>
      <c r="E123" s="121">
        <v>1</v>
      </c>
      <c r="F123" s="121"/>
      <c r="G123" s="121">
        <v>1</v>
      </c>
      <c r="H123" s="121" t="s">
        <v>243</v>
      </c>
      <c r="I123" s="121" t="s">
        <v>264</v>
      </c>
      <c r="J123" s="121"/>
      <c r="K123" s="121"/>
      <c r="L123" s="121"/>
      <c r="M123" s="121" t="s">
        <v>265</v>
      </c>
      <c r="N123" s="121"/>
      <c r="O123" s="127"/>
      <c r="P123" s="126"/>
      <c r="Q123" s="133"/>
      <c r="R123" s="116"/>
      <c r="S123" s="116"/>
      <c r="T123" s="116"/>
      <c r="U123" s="116"/>
      <c r="V123" s="116"/>
    </row>
    <row r="124" spans="1:22" ht="22.5" customHeight="1">
      <c r="A124" s="122">
        <v>12</v>
      </c>
      <c r="B124" s="124" t="s">
        <v>189</v>
      </c>
      <c r="C124" s="122" t="s">
        <v>254</v>
      </c>
      <c r="D124" s="122"/>
      <c r="E124" s="122">
        <v>4</v>
      </c>
      <c r="F124" s="122"/>
      <c r="G124" s="122">
        <v>1</v>
      </c>
      <c r="H124" s="128" t="s">
        <v>243</v>
      </c>
      <c r="I124" s="122" t="s">
        <v>263</v>
      </c>
      <c r="J124" s="122"/>
      <c r="K124" s="122"/>
      <c r="L124" s="122"/>
      <c r="M124" s="122" t="s">
        <v>265</v>
      </c>
      <c r="N124" s="122"/>
      <c r="O124" s="125"/>
      <c r="P124" s="132"/>
      <c r="Q124" s="134"/>
      <c r="R124" s="116"/>
      <c r="S124" s="118"/>
      <c r="T124" s="118"/>
      <c r="U124" s="118"/>
      <c r="V124" s="116"/>
    </row>
    <row r="125" spans="1:22" ht="22.5" customHeight="1">
      <c r="A125" s="130">
        <v>13</v>
      </c>
      <c r="B125" s="124" t="s">
        <v>189</v>
      </c>
      <c r="C125" s="123" t="s">
        <v>255</v>
      </c>
      <c r="D125" s="130"/>
      <c r="E125" s="130">
        <v>4</v>
      </c>
      <c r="F125" s="130"/>
      <c r="G125" s="130">
        <v>1</v>
      </c>
      <c r="H125" s="130" t="s">
        <v>243</v>
      </c>
      <c r="I125" s="130" t="s">
        <v>263</v>
      </c>
      <c r="J125" s="130"/>
      <c r="K125" s="130"/>
      <c r="L125" s="130"/>
      <c r="M125" s="130" t="s">
        <v>265</v>
      </c>
      <c r="N125" s="130"/>
      <c r="O125" s="130"/>
      <c r="P125" s="130"/>
      <c r="Q125" s="135"/>
      <c r="R125" s="119"/>
      <c r="S125" s="119"/>
      <c r="T125" s="119"/>
      <c r="U125" s="119"/>
      <c r="V125" s="119"/>
    </row>
    <row r="126" spans="1:22" ht="34.5" customHeight="1">
      <c r="A126" s="130">
        <v>14</v>
      </c>
      <c r="B126" s="124" t="s">
        <v>189</v>
      </c>
      <c r="C126" s="123" t="s">
        <v>256</v>
      </c>
      <c r="D126" s="130"/>
      <c r="E126" s="130">
        <v>4</v>
      </c>
      <c r="F126" s="130"/>
      <c r="G126" s="130">
        <v>1</v>
      </c>
      <c r="H126" s="130" t="s">
        <v>243</v>
      </c>
      <c r="I126" s="130" t="s">
        <v>263</v>
      </c>
      <c r="J126" s="130"/>
      <c r="K126" s="130"/>
      <c r="L126" s="130"/>
      <c r="M126" s="130" t="s">
        <v>265</v>
      </c>
      <c r="N126" s="130"/>
      <c r="O126" s="130"/>
      <c r="P126" s="130"/>
      <c r="Q126" s="135"/>
      <c r="R126" s="119"/>
      <c r="S126" s="119"/>
      <c r="T126" s="119"/>
      <c r="U126" s="119"/>
      <c r="V126" s="119"/>
    </row>
    <row r="127" spans="1:22" ht="30.75" customHeight="1">
      <c r="A127" s="130">
        <v>15</v>
      </c>
      <c r="B127" s="124" t="s">
        <v>189</v>
      </c>
      <c r="C127" s="123" t="s">
        <v>190</v>
      </c>
      <c r="D127" s="130"/>
      <c r="E127" s="130">
        <v>2</v>
      </c>
      <c r="F127" s="130"/>
      <c r="G127" s="130">
        <v>1</v>
      </c>
      <c r="H127" s="130" t="s">
        <v>243</v>
      </c>
      <c r="I127" s="144" t="s">
        <v>263</v>
      </c>
      <c r="J127" s="130"/>
      <c r="K127" s="130"/>
      <c r="L127" s="130"/>
      <c r="M127" s="130" t="s">
        <v>265</v>
      </c>
      <c r="N127" s="130"/>
      <c r="O127" s="130"/>
      <c r="P127" s="130"/>
      <c r="Q127" s="136"/>
    </row>
    <row r="128" spans="1:22" ht="42.75" customHeight="1">
      <c r="A128" s="144">
        <v>16</v>
      </c>
      <c r="B128" s="129" t="s">
        <v>161</v>
      </c>
      <c r="C128" s="123" t="s">
        <v>257</v>
      </c>
      <c r="D128" s="144"/>
      <c r="E128" s="144">
        <v>25</v>
      </c>
      <c r="F128" s="144"/>
      <c r="G128" s="144">
        <v>1</v>
      </c>
      <c r="H128" s="144" t="s">
        <v>243</v>
      </c>
      <c r="I128" s="144" t="s">
        <v>264</v>
      </c>
      <c r="J128" s="144"/>
      <c r="K128" s="144"/>
      <c r="L128" s="144"/>
      <c r="M128" s="142" t="s">
        <v>265</v>
      </c>
      <c r="N128" s="148"/>
      <c r="O128" s="144"/>
      <c r="P128" s="144"/>
      <c r="Q128" s="136"/>
    </row>
    <row r="129" spans="1:16" s="145" customFormat="1" ht="54.75" customHeight="1">
      <c r="A129" s="146">
        <v>17</v>
      </c>
      <c r="B129" s="147" t="s">
        <v>274</v>
      </c>
      <c r="C129" s="123" t="s">
        <v>223</v>
      </c>
      <c r="D129" s="148"/>
      <c r="E129" s="149">
        <v>8</v>
      </c>
      <c r="F129" s="150">
        <v>2</v>
      </c>
      <c r="G129" s="150">
        <v>1</v>
      </c>
      <c r="H129" s="286" t="s">
        <v>275</v>
      </c>
      <c r="I129" s="151" t="s">
        <v>263</v>
      </c>
      <c r="J129" s="148"/>
      <c r="K129" s="148"/>
      <c r="L129" s="148"/>
      <c r="M129" s="152" t="s">
        <v>265</v>
      </c>
      <c r="N129" s="148"/>
      <c r="O129" s="148"/>
      <c r="P129" s="148"/>
    </row>
  </sheetData>
  <mergeCells count="331">
    <mergeCell ref="V65:V74"/>
    <mergeCell ref="B65:B74"/>
    <mergeCell ref="A75:A79"/>
    <mergeCell ref="B75:B79"/>
    <mergeCell ref="D75:D79"/>
    <mergeCell ref="C75:C79"/>
    <mergeCell ref="I75:I79"/>
    <mergeCell ref="J75:J79"/>
    <mergeCell ref="K75:K79"/>
    <mergeCell ref="L75:L79"/>
    <mergeCell ref="M75:M79"/>
    <mergeCell ref="N75:N79"/>
    <mergeCell ref="O75:O79"/>
    <mergeCell ref="P75:P79"/>
    <mergeCell ref="Q75:Q79"/>
    <mergeCell ref="R75:R79"/>
    <mergeCell ref="S75:S79"/>
    <mergeCell ref="T75:T79"/>
    <mergeCell ref="V75:V79"/>
    <mergeCell ref="U75:U79"/>
    <mergeCell ref="M65:M74"/>
    <mergeCell ref="N65:N74"/>
    <mergeCell ref="O65:O74"/>
    <mergeCell ref="P65:P74"/>
    <mergeCell ref="U65:U74"/>
    <mergeCell ref="C12:C15"/>
    <mergeCell ref="D12:D15"/>
    <mergeCell ref="E12:E15"/>
    <mergeCell ref="F12:H13"/>
    <mergeCell ref="G14:H14"/>
    <mergeCell ref="F14:F15"/>
    <mergeCell ref="L13:L15"/>
    <mergeCell ref="K12:K15"/>
    <mergeCell ref="L12:P12"/>
    <mergeCell ref="S18:S19"/>
    <mergeCell ref="T18:T19"/>
    <mergeCell ref="U18:U19"/>
    <mergeCell ref="J16:J17"/>
    <mergeCell ref="K16:K17"/>
    <mergeCell ref="L16:L17"/>
    <mergeCell ref="M16:M17"/>
    <mergeCell ref="N16:N17"/>
    <mergeCell ref="D45:D49"/>
    <mergeCell ref="C21:C22"/>
    <mergeCell ref="S85:S88"/>
    <mergeCell ref="K21:K22"/>
    <mergeCell ref="H16:H17"/>
    <mergeCell ref="I16:I17"/>
    <mergeCell ref="V18:V19"/>
    <mergeCell ref="Q12:U12"/>
    <mergeCell ref="P13:P15"/>
    <mergeCell ref="O13:O15"/>
    <mergeCell ref="S13:S15"/>
    <mergeCell ref="T13:T15"/>
    <mergeCell ref="Q16:Q17"/>
    <mergeCell ref="R16:R17"/>
    <mergeCell ref="U16:U17"/>
    <mergeCell ref="V16:V17"/>
    <mergeCell ref="O16:O17"/>
    <mergeCell ref="P16:P17"/>
    <mergeCell ref="S16:S17"/>
    <mergeCell ref="T16:T17"/>
    <mergeCell ref="J21:J22"/>
    <mergeCell ref="Q21:Q22"/>
    <mergeCell ref="Q65:Q74"/>
    <mergeCell ref="R65:R74"/>
    <mergeCell ref="S65:S74"/>
    <mergeCell ref="T65:T74"/>
    <mergeCell ref="A12:A15"/>
    <mergeCell ref="B12:B15"/>
    <mergeCell ref="V21:V22"/>
    <mergeCell ref="U21:U22"/>
    <mergeCell ref="K18:K19"/>
    <mergeCell ref="P18:P19"/>
    <mergeCell ref="O18:O19"/>
    <mergeCell ref="N18:N19"/>
    <mergeCell ref="M18:M19"/>
    <mergeCell ref="L18:L19"/>
    <mergeCell ref="N21:N22"/>
    <mergeCell ref="I18:I19"/>
    <mergeCell ref="E21:E22"/>
    <mergeCell ref="Q18:Q19"/>
    <mergeCell ref="R18:R19"/>
    <mergeCell ref="F16:F17"/>
    <mergeCell ref="G16:G17"/>
    <mergeCell ref="M21:M22"/>
    <mergeCell ref="L21:L22"/>
    <mergeCell ref="B21:B22"/>
    <mergeCell ref="I21:I22"/>
    <mergeCell ref="S98:S100"/>
    <mergeCell ref="O111:O113"/>
    <mergeCell ref="I92:I94"/>
    <mergeCell ref="J92:J94"/>
    <mergeCell ref="I101:I103"/>
    <mergeCell ref="M13:M15"/>
    <mergeCell ref="I14:I15"/>
    <mergeCell ref="J14:J15"/>
    <mergeCell ref="M45:M49"/>
    <mergeCell ref="N45:N49"/>
    <mergeCell ref="N50:N54"/>
    <mergeCell ref="M50:M54"/>
    <mergeCell ref="N60:N64"/>
    <mergeCell ref="M60:M64"/>
    <mergeCell ref="L60:L64"/>
    <mergeCell ref="K60:K64"/>
    <mergeCell ref="M101:M103"/>
    <mergeCell ref="N101:N103"/>
    <mergeCell ref="N95:N97"/>
    <mergeCell ref="M98:M100"/>
    <mergeCell ref="N98:N100"/>
    <mergeCell ref="N13:N15"/>
    <mergeCell ref="I98:I100"/>
    <mergeCell ref="L80:L84"/>
    <mergeCell ref="M80:M84"/>
    <mergeCell ref="K92:K94"/>
    <mergeCell ref="L92:L94"/>
    <mergeCell ref="M92:M94"/>
    <mergeCell ref="N92:N94"/>
    <mergeCell ref="L95:L97"/>
    <mergeCell ref="K85:K88"/>
    <mergeCell ref="J111:J113"/>
    <mergeCell ref="J95:J97"/>
    <mergeCell ref="J98:J100"/>
    <mergeCell ref="K98:K100"/>
    <mergeCell ref="J101:J103"/>
    <mergeCell ref="K101:K103"/>
    <mergeCell ref="L101:L103"/>
    <mergeCell ref="K111:K113"/>
    <mergeCell ref="M95:M97"/>
    <mergeCell ref="L98:L100"/>
    <mergeCell ref="L45:L49"/>
    <mergeCell ref="L50:L54"/>
    <mergeCell ref="K50:K54"/>
    <mergeCell ref="I45:I49"/>
    <mergeCell ref="J50:J54"/>
    <mergeCell ref="J45:J49"/>
    <mergeCell ref="K45:K49"/>
    <mergeCell ref="J60:J64"/>
    <mergeCell ref="I60:I64"/>
    <mergeCell ref="V55:V59"/>
    <mergeCell ref="Q55:Q59"/>
    <mergeCell ref="R55:R59"/>
    <mergeCell ref="S55:S59"/>
    <mergeCell ref="T55:T59"/>
    <mergeCell ref="U55:U59"/>
    <mergeCell ref="I55:I59"/>
    <mergeCell ref="U80:U84"/>
    <mergeCell ref="V80:V84"/>
    <mergeCell ref="S80:S84"/>
    <mergeCell ref="T80:T84"/>
    <mergeCell ref="J55:J59"/>
    <mergeCell ref="K55:K59"/>
    <mergeCell ref="L55:L59"/>
    <mergeCell ref="M55:M59"/>
    <mergeCell ref="V60:V64"/>
    <mergeCell ref="K80:K84"/>
    <mergeCell ref="N55:N59"/>
    <mergeCell ref="O55:O59"/>
    <mergeCell ref="I65:I74"/>
    <mergeCell ref="J65:J74"/>
    <mergeCell ref="K65:K74"/>
    <mergeCell ref="L65:L74"/>
    <mergeCell ref="I80:I84"/>
    <mergeCell ref="C18:C19"/>
    <mergeCell ref="C80:C84"/>
    <mergeCell ref="D80:D84"/>
    <mergeCell ref="D21:D22"/>
    <mergeCell ref="U85:U88"/>
    <mergeCell ref="O80:O84"/>
    <mergeCell ref="P80:P84"/>
    <mergeCell ref="Q80:Q84"/>
    <mergeCell ref="R80:R84"/>
    <mergeCell ref="L85:L88"/>
    <mergeCell ref="J80:J84"/>
    <mergeCell ref="I85:I88"/>
    <mergeCell ref="J85:J88"/>
    <mergeCell ref="M85:M88"/>
    <mergeCell ref="O85:O88"/>
    <mergeCell ref="P85:P88"/>
    <mergeCell ref="Q85:Q88"/>
    <mergeCell ref="R85:R88"/>
    <mergeCell ref="N85:N88"/>
    <mergeCell ref="T85:T88"/>
    <mergeCell ref="P21:P22"/>
    <mergeCell ref="O21:O22"/>
    <mergeCell ref="S21:S22"/>
    <mergeCell ref="T21:T22"/>
    <mergeCell ref="A45:A49"/>
    <mergeCell ref="B45:B49"/>
    <mergeCell ref="A50:A54"/>
    <mergeCell ref="B85:B88"/>
    <mergeCell ref="B80:B84"/>
    <mergeCell ref="A85:A88"/>
    <mergeCell ref="A80:A84"/>
    <mergeCell ref="C55:C59"/>
    <mergeCell ref="C45:C49"/>
    <mergeCell ref="A65:A74"/>
    <mergeCell ref="C50:C54"/>
    <mergeCell ref="C85:C88"/>
    <mergeCell ref="C65:C69"/>
    <mergeCell ref="C70:C74"/>
    <mergeCell ref="Q60:Q64"/>
    <mergeCell ref="R60:R64"/>
    <mergeCell ref="S60:S64"/>
    <mergeCell ref="T60:T64"/>
    <mergeCell ref="T50:T54"/>
    <mergeCell ref="Q45:Q49"/>
    <mergeCell ref="S45:S49"/>
    <mergeCell ref="T45:T49"/>
    <mergeCell ref="R50:R54"/>
    <mergeCell ref="S50:S54"/>
    <mergeCell ref="U50:U54"/>
    <mergeCell ref="V45:V49"/>
    <mergeCell ref="V50:V54"/>
    <mergeCell ref="R45:R49"/>
    <mergeCell ref="U45:U49"/>
    <mergeCell ref="E16:E17"/>
    <mergeCell ref="A18:A19"/>
    <mergeCell ref="B18:B19"/>
    <mergeCell ref="D18:D19"/>
    <mergeCell ref="A16:A17"/>
    <mergeCell ref="B16:B17"/>
    <mergeCell ref="C16:C17"/>
    <mergeCell ref="D16:D17"/>
    <mergeCell ref="J18:J19"/>
    <mergeCell ref="E18:E19"/>
    <mergeCell ref="F18:F19"/>
    <mergeCell ref="G18:G19"/>
    <mergeCell ref="H18:H19"/>
    <mergeCell ref="A21:A22"/>
    <mergeCell ref="F21:F22"/>
    <mergeCell ref="G21:G22"/>
    <mergeCell ref="H21:H22"/>
    <mergeCell ref="R21:R22"/>
    <mergeCell ref="P45:P49"/>
    <mergeCell ref="V111:V113"/>
    <mergeCell ref="P111:P113"/>
    <mergeCell ref="A3:N3"/>
    <mergeCell ref="V12:V15"/>
    <mergeCell ref="Q13:Q15"/>
    <mergeCell ref="R13:R15"/>
    <mergeCell ref="I12:J13"/>
    <mergeCell ref="U13:U15"/>
    <mergeCell ref="O95:O97"/>
    <mergeCell ref="P95:P97"/>
    <mergeCell ref="Q95:Q97"/>
    <mergeCell ref="R95:R97"/>
    <mergeCell ref="V95:V97"/>
    <mergeCell ref="S95:S97"/>
    <mergeCell ref="T95:T97"/>
    <mergeCell ref="K95:K97"/>
    <mergeCell ref="I95:I97"/>
    <mergeCell ref="O92:O94"/>
    <mergeCell ref="P92:P94"/>
    <mergeCell ref="Q92:Q94"/>
    <mergeCell ref="R92:R94"/>
    <mergeCell ref="S92:S94"/>
    <mergeCell ref="V92:V94"/>
    <mergeCell ref="U60:U64"/>
    <mergeCell ref="U101:U103"/>
    <mergeCell ref="N111:N113"/>
    <mergeCell ref="O45:O49"/>
    <mergeCell ref="O50:O54"/>
    <mergeCell ref="O60:O64"/>
    <mergeCell ref="T111:T113"/>
    <mergeCell ref="U111:U113"/>
    <mergeCell ref="V85:V88"/>
    <mergeCell ref="Q101:Q103"/>
    <mergeCell ref="R101:R103"/>
    <mergeCell ref="S101:S103"/>
    <mergeCell ref="T101:T103"/>
    <mergeCell ref="V98:V100"/>
    <mergeCell ref="T98:T100"/>
    <mergeCell ref="U98:U100"/>
    <mergeCell ref="O98:O100"/>
    <mergeCell ref="P98:P100"/>
    <mergeCell ref="Q98:Q100"/>
    <mergeCell ref="R98:R100"/>
    <mergeCell ref="T92:T94"/>
    <mergeCell ref="U92:U94"/>
    <mergeCell ref="U95:U97"/>
    <mergeCell ref="V101:V103"/>
    <mergeCell ref="O101:O103"/>
    <mergeCell ref="R111:R113"/>
    <mergeCell ref="S111:S113"/>
    <mergeCell ref="A101:A103"/>
    <mergeCell ref="B101:B103"/>
    <mergeCell ref="P101:P103"/>
    <mergeCell ref="P60:P64"/>
    <mergeCell ref="A98:A100"/>
    <mergeCell ref="B95:B97"/>
    <mergeCell ref="B92:B94"/>
    <mergeCell ref="A95:A97"/>
    <mergeCell ref="B98:B100"/>
    <mergeCell ref="A92:A94"/>
    <mergeCell ref="A60:A64"/>
    <mergeCell ref="B60:B64"/>
    <mergeCell ref="E111:E113"/>
    <mergeCell ref="D111:D113"/>
    <mergeCell ref="C111:C113"/>
    <mergeCell ref="C95:C97"/>
    <mergeCell ref="C92:C94"/>
    <mergeCell ref="C98:C100"/>
    <mergeCell ref="C101:C103"/>
    <mergeCell ref="D95:D97"/>
    <mergeCell ref="D98:D100"/>
    <mergeCell ref="D101:D103"/>
    <mergeCell ref="F111:F113"/>
    <mergeCell ref="G111:G113"/>
    <mergeCell ref="H111:H113"/>
    <mergeCell ref="D50:D54"/>
    <mergeCell ref="C60:C64"/>
    <mergeCell ref="D60:D64"/>
    <mergeCell ref="A111:A113"/>
    <mergeCell ref="B111:B113"/>
    <mergeCell ref="Q111:Q113"/>
    <mergeCell ref="A55:A59"/>
    <mergeCell ref="B55:B59"/>
    <mergeCell ref="B50:B54"/>
    <mergeCell ref="P50:P54"/>
    <mergeCell ref="Q50:Q54"/>
    <mergeCell ref="P55:P59"/>
    <mergeCell ref="D55:D59"/>
    <mergeCell ref="D85:D88"/>
    <mergeCell ref="D92:D94"/>
    <mergeCell ref="D65:D74"/>
    <mergeCell ref="I111:I113"/>
    <mergeCell ref="L111:L113"/>
    <mergeCell ref="M111:M113"/>
    <mergeCell ref="N80:N84"/>
    <mergeCell ref="I50:I54"/>
  </mergeCells>
  <pageMargins left="0" right="0" top="0.19685039370078741" bottom="0" header="0" footer="0"/>
  <pageSetup paperSize="8" scale="4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00"/>
  <sheetViews>
    <sheetView workbookViewId="0">
      <selection activeCell="B4" sqref="B4"/>
    </sheetView>
  </sheetViews>
  <sheetFormatPr defaultColWidth="14.42578125" defaultRowHeight="15" customHeight="1"/>
  <cols>
    <col min="1" max="1" width="0.28515625" customWidth="1"/>
    <col min="2" max="2" width="31.5703125" customWidth="1"/>
    <col min="3" max="3" width="35.28515625" customWidth="1"/>
    <col min="4" max="4" width="11.5703125" customWidth="1"/>
    <col min="5" max="5" width="31" customWidth="1"/>
    <col min="6" max="6" width="14.7109375" customWidth="1"/>
    <col min="7" max="7" width="10.28515625" customWidth="1"/>
    <col min="8" max="9" width="8.7109375" hidden="1" customWidth="1"/>
    <col min="10" max="10" width="13" customWidth="1"/>
    <col min="11" max="11" width="8.7109375" customWidth="1"/>
  </cols>
  <sheetData>
    <row r="1" spans="1:11" ht="15.75">
      <c r="A1" s="6"/>
      <c r="B1" s="6"/>
      <c r="C1" s="6"/>
      <c r="D1" s="6"/>
      <c r="E1" s="6"/>
      <c r="F1" s="6"/>
      <c r="G1" s="6"/>
      <c r="H1" s="6"/>
      <c r="I1" s="6"/>
    </row>
    <row r="2" spans="1:11" ht="15.75">
      <c r="A2" s="6"/>
      <c r="B2" s="6"/>
      <c r="C2" s="6"/>
      <c r="D2" s="6"/>
      <c r="E2" s="6"/>
      <c r="F2" s="6"/>
      <c r="G2" s="6"/>
      <c r="H2" s="6"/>
      <c r="I2" s="6"/>
    </row>
    <row r="3" spans="1:11" ht="15.75">
      <c r="A3" s="6"/>
      <c r="B3" s="140" t="s">
        <v>78</v>
      </c>
      <c r="C3" s="280" t="s">
        <v>266</v>
      </c>
      <c r="D3" s="281"/>
      <c r="E3" s="281"/>
      <c r="F3" s="281"/>
      <c r="G3" s="281"/>
      <c r="H3" s="281"/>
      <c r="I3" s="281"/>
      <c r="J3" s="15"/>
      <c r="K3" s="15"/>
    </row>
    <row r="4" spans="1:11" ht="15.75">
      <c r="A4" s="6"/>
      <c r="B4" s="3" t="s">
        <v>272</v>
      </c>
      <c r="D4" s="4"/>
      <c r="E4" s="6"/>
      <c r="F4" s="6"/>
      <c r="G4" s="6"/>
      <c r="H4" s="6"/>
      <c r="I4" s="6"/>
    </row>
    <row r="5" spans="1:11" ht="15.75">
      <c r="A5" s="6"/>
      <c r="B5" s="6"/>
      <c r="C5" s="6"/>
      <c r="D5" s="6"/>
      <c r="E5" s="6"/>
      <c r="F5" s="6"/>
      <c r="G5" s="6"/>
      <c r="H5" s="6"/>
      <c r="I5" s="6"/>
    </row>
    <row r="6" spans="1:11" ht="15.75">
      <c r="A6" s="6"/>
      <c r="B6" s="282" t="s">
        <v>79</v>
      </c>
      <c r="C6" s="283"/>
      <c r="D6" s="6"/>
      <c r="E6" s="282" t="s">
        <v>80</v>
      </c>
      <c r="F6" s="283"/>
      <c r="H6" s="6"/>
      <c r="I6" s="6"/>
    </row>
    <row r="7" spans="1:11" ht="15.75">
      <c r="A7" s="6"/>
      <c r="B7" s="16" t="s">
        <v>81</v>
      </c>
      <c r="C7" s="17">
        <v>14.17</v>
      </c>
      <c r="D7" s="6"/>
      <c r="E7" s="16" t="s">
        <v>81</v>
      </c>
      <c r="F7" s="17">
        <v>14.17</v>
      </c>
      <c r="H7" s="6"/>
      <c r="I7" s="6"/>
    </row>
    <row r="8" spans="1:11" ht="15.75">
      <c r="A8" s="6"/>
      <c r="B8" s="16" t="s">
        <v>82</v>
      </c>
      <c r="C8" s="17">
        <v>0</v>
      </c>
      <c r="D8" s="6"/>
      <c r="E8" s="16" t="s">
        <v>82</v>
      </c>
      <c r="F8" s="17">
        <v>0</v>
      </c>
      <c r="H8" s="6"/>
      <c r="I8" s="6"/>
    </row>
    <row r="9" spans="1:11" ht="15.75">
      <c r="A9" s="6"/>
      <c r="B9" s="16" t="s">
        <v>83</v>
      </c>
      <c r="C9" s="17">
        <v>0</v>
      </c>
      <c r="D9" s="6"/>
      <c r="E9" s="16" t="s">
        <v>83</v>
      </c>
      <c r="F9" s="17">
        <v>0</v>
      </c>
      <c r="H9" s="6"/>
      <c r="I9" s="6"/>
    </row>
    <row r="10" spans="1:11" ht="15.75">
      <c r="A10" s="6"/>
      <c r="B10" s="16" t="s">
        <v>84</v>
      </c>
      <c r="C10" s="17">
        <v>0.56000000000000005</v>
      </c>
      <c r="D10" s="6"/>
      <c r="E10" s="16" t="s">
        <v>84</v>
      </c>
      <c r="F10" s="58">
        <v>0.56000000000000005</v>
      </c>
      <c r="H10" s="6"/>
      <c r="I10" s="6"/>
    </row>
    <row r="11" spans="1:11" ht="15.75">
      <c r="A11" s="6"/>
      <c r="B11" s="17" t="s">
        <v>8</v>
      </c>
      <c r="C11" s="17">
        <f>SUM(C7:C10)</f>
        <v>14.73</v>
      </c>
      <c r="D11" s="6"/>
      <c r="E11" s="57" t="s">
        <v>8</v>
      </c>
      <c r="F11" s="59">
        <f>SUM(F7:F10)</f>
        <v>14.73</v>
      </c>
      <c r="G11" s="6"/>
      <c r="H11" s="6"/>
      <c r="I11" s="6"/>
    </row>
    <row r="12" spans="1:11" ht="15.75">
      <c r="A12" s="6"/>
      <c r="B12" s="6"/>
      <c r="C12" s="6"/>
      <c r="D12" s="6"/>
      <c r="E12" s="6"/>
      <c r="F12" s="6"/>
      <c r="G12" s="6"/>
      <c r="H12" s="6"/>
      <c r="I12" s="6"/>
    </row>
    <row r="13" spans="1:11" ht="15.75">
      <c r="A13" s="6"/>
      <c r="B13" s="284" t="s">
        <v>267</v>
      </c>
      <c r="C13" s="285"/>
      <c r="D13" s="285"/>
      <c r="E13" s="285"/>
      <c r="F13" s="285"/>
      <c r="G13" s="6"/>
      <c r="H13" s="6"/>
      <c r="I13" s="6"/>
    </row>
    <row r="14" spans="1:11" ht="15.75">
      <c r="A14" s="6"/>
      <c r="B14" s="6"/>
      <c r="C14" s="139" t="s">
        <v>156</v>
      </c>
      <c r="D14" s="6"/>
      <c r="E14" s="6"/>
      <c r="H14" s="6"/>
      <c r="I14" s="6"/>
    </row>
    <row r="15" spans="1:11" ht="15.75">
      <c r="A15" s="6"/>
      <c r="B15" s="6"/>
      <c r="C15" s="6"/>
      <c r="D15" s="6"/>
      <c r="E15" s="6"/>
      <c r="H15" s="6"/>
      <c r="I15" s="6"/>
    </row>
    <row r="16" spans="1:11" ht="15.75">
      <c r="A16" s="6"/>
      <c r="B16" s="6"/>
      <c r="C16" s="6"/>
      <c r="D16" s="6"/>
      <c r="E16" s="6"/>
      <c r="H16" s="6"/>
      <c r="I16" s="6"/>
    </row>
    <row r="17" spans="1:9" ht="15.75">
      <c r="A17" s="6"/>
      <c r="B17" s="6"/>
      <c r="C17" s="6"/>
      <c r="D17" s="6"/>
      <c r="E17" s="6"/>
      <c r="H17" s="6"/>
      <c r="I17" s="6"/>
    </row>
    <row r="18" spans="1:9" ht="15.75">
      <c r="A18" s="6"/>
      <c r="B18" s="6"/>
      <c r="C18" s="6"/>
      <c r="D18" s="6"/>
      <c r="E18" s="6"/>
      <c r="H18" s="6"/>
      <c r="I18" s="6"/>
    </row>
    <row r="21" spans="1:9" ht="15.75" customHeight="1"/>
    <row r="22" spans="1:9" ht="15.75" customHeight="1"/>
    <row r="23" spans="1:9" ht="15.75" customHeight="1"/>
    <row r="24" spans="1:9" ht="15.75" customHeight="1"/>
    <row r="25" spans="1:9" ht="15.75" customHeight="1">
      <c r="I25" t="s">
        <v>85</v>
      </c>
    </row>
    <row r="26" spans="1:9" ht="15.75" customHeight="1"/>
    <row r="27" spans="1:9" ht="15.75" customHeight="1"/>
    <row r="28" spans="1:9" ht="15.75" customHeight="1"/>
    <row r="29" spans="1:9" ht="15.75" customHeight="1"/>
    <row r="30" spans="1:9" ht="15.75" customHeight="1"/>
    <row r="31" spans="1:9" ht="15.75" customHeight="1"/>
    <row r="32" spans="1:9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4">
    <mergeCell ref="C3:I3"/>
    <mergeCell ref="B6:C6"/>
    <mergeCell ref="B13:F13"/>
    <mergeCell ref="E6:F6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</vt:lpstr>
      <vt:lpstr>B</vt:lpstr>
      <vt:lpstr>C</vt:lpstr>
      <vt:lpstr>TOTAL Norme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Florenta</dc:creator>
  <cp:lastModifiedBy>Malu</cp:lastModifiedBy>
  <cp:lastPrinted>2024-02-13T10:16:00Z</cp:lastPrinted>
  <dcterms:created xsi:type="dcterms:W3CDTF">2015-06-05T18:17:20Z</dcterms:created>
  <dcterms:modified xsi:type="dcterms:W3CDTF">2024-02-13T10:16:13Z</dcterms:modified>
</cp:coreProperties>
</file>